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ЛЯ ДОВІДОК  СУДДЯМ\"/>
    </mc:Choice>
  </mc:AlternateContent>
  <bookViews>
    <workbookView xWindow="0" yWindow="0" windowWidth="20490" windowHeight="7650"/>
  </bookViews>
  <sheets>
    <sheet name="ПОКАЗНИКИ" sheetId="1" r:id="rId1"/>
    <sheet name="повне_надходження" sheetId="4" r:id="rId2"/>
    <sheet name="середньомісяне на суддю" sheetId="5" r:id="rId3"/>
  </sheets>
  <calcPr calcId="162913"/>
</workbook>
</file>

<file path=xl/calcChain.xml><?xml version="1.0" encoding="utf-8"?>
<calcChain xmlns="http://schemas.openxmlformats.org/spreadsheetml/2006/main">
  <c r="X63" i="5" l="1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AB63" i="4" l="1"/>
  <c r="AB9" i="4" l="1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8" i="4"/>
  <c r="AB63" i="5"/>
  <c r="AA63" i="5"/>
  <c r="AB62" i="5"/>
  <c r="AB61" i="5"/>
  <c r="AB60" i="5"/>
  <c r="AB59" i="5"/>
  <c r="AB58" i="5"/>
  <c r="AB57" i="5"/>
  <c r="AB56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A44" i="5"/>
  <c r="AB43" i="5"/>
  <c r="AA43" i="5"/>
  <c r="AB42" i="5"/>
  <c r="AA42" i="5"/>
  <c r="AB41" i="5"/>
  <c r="AA41" i="5"/>
  <c r="AB40" i="5"/>
  <c r="AA40" i="5"/>
  <c r="AB39" i="5"/>
  <c r="AA39" i="5"/>
  <c r="AB38" i="5"/>
  <c r="AA38" i="5"/>
  <c r="AB37" i="5"/>
  <c r="AA37" i="5"/>
  <c r="AB36" i="5"/>
  <c r="AA36" i="5"/>
  <c r="AB35" i="5"/>
  <c r="AA35" i="5"/>
  <c r="AB34" i="5"/>
  <c r="AA34" i="5"/>
  <c r="AB33" i="5"/>
  <c r="AA33" i="5"/>
  <c r="AB32" i="5"/>
  <c r="AA32" i="5"/>
  <c r="AB31" i="5"/>
  <c r="AA31" i="5"/>
  <c r="AB30" i="5"/>
  <c r="AA30" i="5"/>
  <c r="AB29" i="5"/>
  <c r="AA29" i="5"/>
  <c r="AB28" i="5"/>
  <c r="AA28" i="5"/>
  <c r="AB27" i="5"/>
  <c r="AA27" i="5"/>
  <c r="AB26" i="5"/>
  <c r="AA26" i="5"/>
  <c r="AB25" i="5"/>
  <c r="AA25" i="5"/>
  <c r="AB24" i="5"/>
  <c r="AA24" i="5"/>
  <c r="AB23" i="5"/>
  <c r="AA23" i="5"/>
  <c r="AB22" i="5"/>
  <c r="AA22" i="5"/>
  <c r="AB21" i="5"/>
  <c r="AA21" i="5"/>
  <c r="AB20" i="5"/>
  <c r="AA20" i="5"/>
  <c r="AB19" i="5"/>
  <c r="AA19" i="5"/>
  <c r="AB18" i="5"/>
  <c r="AA18" i="5"/>
  <c r="AB17" i="5"/>
  <c r="AA17" i="5"/>
  <c r="AB16" i="5"/>
  <c r="AA16" i="5"/>
  <c r="AB15" i="5"/>
  <c r="AA15" i="5"/>
  <c r="AB14" i="5"/>
  <c r="AA14" i="5"/>
  <c r="AB13" i="5"/>
  <c r="AA13" i="5"/>
  <c r="AB12" i="5"/>
  <c r="AA12" i="5"/>
  <c r="AB11" i="5"/>
  <c r="AA11" i="5"/>
  <c r="AB10" i="5"/>
  <c r="AA10" i="5"/>
  <c r="AB9" i="5"/>
  <c r="AA9" i="5"/>
  <c r="AB8" i="5"/>
  <c r="AA8" i="5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C8" i="4" l="1"/>
  <c r="AC10" i="4"/>
  <c r="AC9" i="4"/>
  <c r="AC63" i="4"/>
  <c r="AC62" i="4"/>
  <c r="AC61" i="4"/>
  <c r="AC60" i="4"/>
  <c r="AC59" i="4"/>
  <c r="AC58" i="4"/>
  <c r="AC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63" i="5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8" i="1"/>
  <c r="AC63" i="1"/>
</calcChain>
</file>

<file path=xl/sharedStrings.xml><?xml version="1.0" encoding="utf-8"?>
<sst xmlns="http://schemas.openxmlformats.org/spreadsheetml/2006/main" count="216" uniqueCount="56">
  <si>
    <t>Навантаження на одного суддю місцевого загального суду</t>
  </si>
  <si>
    <t>№ з/п</t>
  </si>
  <si>
    <t>Суд</t>
  </si>
  <si>
    <t>Середньомісячне надходження справ і матеріалів на одного суддю місцевого загального суду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</si>
  <si>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</si>
  <si>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</si>
  <si>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</si>
  <si>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</si>
  <si>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</si>
  <si>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</si>
  <si>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</si>
  <si>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</si>
  <si>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</si>
  <si>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</si>
  <si>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%</t>
  </si>
  <si>
    <t>Усього</t>
  </si>
  <si>
    <t>у тому числі справ</t>
  </si>
  <si>
    <t>А</t>
  </si>
  <si>
    <t>Б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</si>
  <si>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</si>
  <si>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</si>
  <si>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</si>
  <si>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</si>
  <si>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</si>
  <si>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</si>
  <si>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</si>
  <si>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</si>
  <si>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</si>
  <si>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</si>
  <si>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м.Харкова</t>
  </si>
  <si>
    <t>Жовтневий районний суд м.Харкова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</si>
  <si>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</si>
  <si>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</si>
  <si>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</si>
  <si>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</si>
  <si>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</si>
  <si>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м.Харкова</t>
  </si>
  <si>
    <t>Коломацький районний суд Харківської області</t>
  </si>
  <si>
    <t>Комінтернівський районний суд м.Харкова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</si>
  <si>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</si>
  <si>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</si>
  <si>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</si>
  <si>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</si>
  <si>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</si>
  <si>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</si>
  <si>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м.Харкова</t>
  </si>
  <si>
    <t>Нововодолазький районний суд Харківської області</t>
  </si>
  <si>
    <t>Орджонікідзевський районний суд м.Харкова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</si>
  <si>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</si>
  <si>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</si>
  <si>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</si>
  <si>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м.Харкова</t>
  </si>
  <si>
    <t>Харківський районний суд Харківської області</t>
  </si>
  <si>
    <t>Червонозаводський районний суд м.Харкова</t>
  </si>
  <si>
    <t>Чугуївський міський суд Харківської області</t>
  </si>
  <si>
    <t>Шевченківський районний суд Харківської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</si>
</sst>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  <charset val="204"/>
    </font>
    <font>
      <sz val="9"/>
      <name val="Arial Cyr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9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>
      <protection hidden="1"/>
    </xf>
    <xf numFmtId="0" fontId="3" fillId="0" borderId="0" xfId="1" applyFont="1" applyAlignment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/>
      <protection hidden="1"/>
    </xf>
    <xf numFmtId="0" fontId="8" fillId="2" borderId="2" xfId="1" applyFont="1" applyFill="1" applyBorder="1" applyAlignment="1" applyProtection="1">
      <alignment horizontal="center" vertical="center" wrapText="1"/>
      <protection hidden="1"/>
    </xf>
    <xf numFmtId="0" fontId="10" fillId="2" borderId="2" xfId="1" applyFont="1" applyFill="1" applyBorder="1" applyAlignment="1" applyProtection="1">
      <alignment horizontal="center" vertical="center" wrapText="1"/>
      <protection hidden="1"/>
    </xf>
    <xf numFmtId="0" fontId="8" fillId="2" borderId="2" xfId="1" applyFont="1" applyFill="1" applyBorder="1" applyAlignment="1" applyProtection="1">
      <alignment horizontal="center" vertical="top" wrapText="1"/>
      <protection hidden="1"/>
    </xf>
    <xf numFmtId="0" fontId="0" fillId="0" borderId="2" xfId="0" applyBorder="1"/>
    <xf numFmtId="0" fontId="11" fillId="0" borderId="2" xfId="0" applyFont="1" applyFill="1" applyBorder="1" applyAlignment="1" applyProtection="1">
      <alignment horizontal="left"/>
      <protection locked="0"/>
    </xf>
    <xf numFmtId="0" fontId="0" fillId="0" borderId="2" xfId="0" applyFill="1" applyBorder="1"/>
    <xf numFmtId="164" fontId="0" fillId="0" borderId="2" xfId="0" applyNumberFormat="1" applyFill="1" applyBorder="1"/>
    <xf numFmtId="0" fontId="8" fillId="0" borderId="2" xfId="1" applyFont="1" applyFill="1" applyBorder="1" applyAlignment="1" applyProtection="1">
      <alignment horizontal="center" vertical="top" wrapText="1"/>
      <protection hidden="1"/>
    </xf>
    <xf numFmtId="1" fontId="0" fillId="0" borderId="2" xfId="0" applyNumberFormat="1" applyFill="1" applyBorder="1"/>
    <xf numFmtId="0" fontId="0" fillId="0" borderId="0" xfId="0" applyFill="1"/>
    <xf numFmtId="0" fontId="7" fillId="4" borderId="2" xfId="1" applyFont="1" applyFill="1" applyBorder="1" applyAlignment="1" applyProtection="1">
      <alignment horizontal="center" vertical="top" wrapText="1"/>
      <protection hidden="1"/>
    </xf>
    <xf numFmtId="0" fontId="8" fillId="4" borderId="2" xfId="1" applyFont="1" applyFill="1" applyBorder="1" applyAlignment="1" applyProtection="1">
      <alignment horizontal="center" vertical="top" wrapText="1"/>
      <protection hidden="1"/>
    </xf>
    <xf numFmtId="164" fontId="0" fillId="4" borderId="0" xfId="0" applyNumberFormat="1" applyFill="1"/>
    <xf numFmtId="1" fontId="12" fillId="0" borderId="2" xfId="0" applyNumberFormat="1" applyFont="1" applyFill="1" applyBorder="1" applyAlignment="1" applyProtection="1">
      <alignment horizontal="right" vertical="center" wrapText="1"/>
      <protection hidden="1"/>
    </xf>
    <xf numFmtId="1" fontId="12" fillId="0" borderId="2" xfId="0" applyNumberFormat="1" applyFont="1" applyFill="1" applyBorder="1" applyAlignment="1">
      <alignment horizontal="right" vertical="center" wrapText="1"/>
    </xf>
    <xf numFmtId="1" fontId="13" fillId="5" borderId="2" xfId="0" applyNumberFormat="1" applyFont="1" applyFill="1" applyBorder="1"/>
    <xf numFmtId="2" fontId="0" fillId="4" borderId="2" xfId="0" applyNumberFormat="1" applyFill="1" applyBorder="1"/>
    <xf numFmtId="0" fontId="14" fillId="0" borderId="2" xfId="0" applyFont="1" applyFill="1" applyBorder="1"/>
    <xf numFmtId="1" fontId="14" fillId="0" borderId="2" xfId="0" applyNumberFormat="1" applyFont="1" applyFill="1" applyBorder="1"/>
    <xf numFmtId="2" fontId="0" fillId="4" borderId="0" xfId="0" applyNumberFormat="1" applyFill="1"/>
    <xf numFmtId="0" fontId="7" fillId="6" borderId="2" xfId="1" applyFont="1" applyFill="1" applyBorder="1" applyAlignment="1" applyProtection="1">
      <alignment horizontal="center" vertical="top" wrapText="1"/>
      <protection hidden="1"/>
    </xf>
    <xf numFmtId="0" fontId="8" fillId="6" borderId="2" xfId="1" applyFont="1" applyFill="1" applyBorder="1" applyAlignment="1" applyProtection="1">
      <alignment horizontal="center" vertical="top" wrapText="1"/>
      <protection hidden="1"/>
    </xf>
    <xf numFmtId="2" fontId="0" fillId="6" borderId="2" xfId="0" applyNumberFormat="1" applyFill="1" applyBorder="1"/>
    <xf numFmtId="0" fontId="0" fillId="7" borderId="2" xfId="0" applyFill="1" applyBorder="1"/>
    <xf numFmtId="0" fontId="0" fillId="7" borderId="0" xfId="0" applyFill="1"/>
    <xf numFmtId="1" fontId="12" fillId="0" borderId="2" xfId="0" applyNumberFormat="1" applyFont="1" applyFill="1" applyBorder="1"/>
    <xf numFmtId="2" fontId="0" fillId="0" borderId="2" xfId="0" applyNumberFormat="1" applyFill="1" applyBorder="1"/>
    <xf numFmtId="164" fontId="0" fillId="0" borderId="0" xfId="0" applyNumberFormat="1" applyFill="1"/>
    <xf numFmtId="164" fontId="15" fillId="0" borderId="2" xfId="0" applyNumberFormat="1" applyFont="1" applyFill="1" applyBorder="1"/>
    <xf numFmtId="2" fontId="15" fillId="4" borderId="2" xfId="0" applyNumberFormat="1" applyFont="1" applyFill="1" applyBorder="1"/>
    <xf numFmtId="0" fontId="16" fillId="0" borderId="2" xfId="0" applyFont="1" applyFill="1" applyBorder="1" applyAlignment="1" applyProtection="1">
      <alignment horizontal="left"/>
      <protection locked="0"/>
    </xf>
    <xf numFmtId="1" fontId="13" fillId="5" borderId="2" xfId="0" applyNumberFormat="1" applyFont="1" applyFill="1" applyBorder="1" applyAlignment="1" applyProtection="1">
      <alignment horizontal="right"/>
    </xf>
    <xf numFmtId="164" fontId="13" fillId="5" borderId="2" xfId="0" applyNumberFormat="1" applyFont="1" applyFill="1" applyBorder="1" applyAlignment="1" applyProtection="1">
      <alignment horizontal="right"/>
    </xf>
    <xf numFmtId="2" fontId="13" fillId="5" borderId="2" xfId="0" applyNumberFormat="1" applyFont="1" applyFill="1" applyBorder="1" applyAlignment="1" applyProtection="1">
      <alignment horizontal="right"/>
    </xf>
    <xf numFmtId="1" fontId="17" fillId="5" borderId="2" xfId="0" applyNumberFormat="1" applyFont="1" applyFill="1" applyBorder="1" applyAlignment="1" applyProtection="1">
      <alignment horizontal="right"/>
      <protection locked="0"/>
    </xf>
    <xf numFmtId="164" fontId="15" fillId="5" borderId="2" xfId="0" applyNumberFormat="1" applyFont="1" applyFill="1" applyBorder="1"/>
    <xf numFmtId="2" fontId="15" fillId="5" borderId="2" xfId="0" applyNumberFormat="1" applyFont="1" applyFill="1" applyBorder="1"/>
    <xf numFmtId="0" fontId="9" fillId="4" borderId="2" xfId="1" applyFont="1" applyFill="1" applyBorder="1" applyAlignment="1" applyProtection="1">
      <alignment horizontal="center" vertical="top" wrapText="1"/>
      <protection hidden="1"/>
    </xf>
    <xf numFmtId="0" fontId="8" fillId="2" borderId="2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5" fillId="2" borderId="1" xfId="1" applyFont="1" applyFill="1" applyBorder="1" applyAlignment="1" applyProtection="1">
      <alignment horizontal="center" vertical="center" textRotation="90" wrapText="1"/>
      <protection hidden="1"/>
    </xf>
    <xf numFmtId="0" fontId="5" fillId="2" borderId="3" xfId="1" applyFont="1" applyFill="1" applyBorder="1" applyAlignment="1" applyProtection="1">
      <alignment horizontal="center" vertical="center" textRotation="90" wrapText="1"/>
      <protection hidden="1"/>
    </xf>
    <xf numFmtId="0" fontId="5" fillId="2" borderId="4" xfId="1" applyFont="1" applyFill="1" applyBorder="1" applyAlignment="1" applyProtection="1">
      <alignment horizontal="center" vertical="center" textRotation="90" wrapText="1"/>
      <protection hidden="1"/>
    </xf>
    <xf numFmtId="0" fontId="6" fillId="2" borderId="1" xfId="1" applyFont="1" applyFill="1" applyBorder="1" applyAlignment="1" applyProtection="1">
      <alignment horizontal="center" vertical="center" wrapText="1"/>
      <protection hidden="1"/>
    </xf>
    <xf numFmtId="0" fontId="6" fillId="2" borderId="3" xfId="1" applyFont="1" applyFill="1" applyBorder="1" applyAlignment="1" applyProtection="1">
      <alignment horizontal="center" vertical="center" wrapText="1"/>
      <protection hidden="1"/>
    </xf>
    <xf numFmtId="0" fontId="6" fillId="2" borderId="4" xfId="1" applyFont="1" applyFill="1" applyBorder="1" applyAlignment="1" applyProtection="1">
      <alignment horizontal="center" vertical="center" wrapText="1"/>
      <protection hidden="1"/>
    </xf>
    <xf numFmtId="0" fontId="7" fillId="2" borderId="2" xfId="1" applyFont="1" applyFill="1" applyBorder="1" applyAlignment="1" applyProtection="1">
      <alignment horizontal="center" wrapText="1"/>
      <protection hidden="1"/>
    </xf>
    <xf numFmtId="0" fontId="8" fillId="2" borderId="2" xfId="1" applyFont="1" applyFill="1" applyBorder="1" applyAlignment="1" applyProtection="1">
      <alignment horizontal="center" vertical="top" wrapText="1"/>
      <protection hidden="1"/>
    </xf>
    <xf numFmtId="0" fontId="7" fillId="2" borderId="2" xfId="1" applyFont="1" applyFill="1" applyBorder="1" applyAlignment="1" applyProtection="1">
      <alignment horizontal="center" vertical="top" wrapText="1"/>
      <protection hidden="1"/>
    </xf>
    <xf numFmtId="0" fontId="9" fillId="3" borderId="2" xfId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_Копия таблиця 2.1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tabSelected="1" zoomScale="70" zoomScaleNormal="70" workbookViewId="0">
      <pane xSplit="4" ySplit="7" topLeftCell="E8" activePane="bottomRight" state="frozen"/>
      <selection activeCell="T36" sqref="T36"/>
      <selection pane="topRight" activeCell="T36" sqref="T36"/>
      <selection pane="bottomLeft" activeCell="T36" sqref="T36"/>
      <selection pane="bottomRight" activeCell="I23" sqref="I23"/>
    </sheetView>
  </sheetViews>
  <sheetFormatPr defaultRowHeight="15" x14ac:dyDescent="0.25"/>
  <cols>
    <col min="1" max="1" width="6.42578125" customWidth="1"/>
    <col min="2" max="2" width="42.7109375" customWidth="1"/>
    <col min="5" max="5" width="9.7109375" bestFit="1" customWidth="1"/>
    <col min="27" max="27" width="9.7109375" bestFit="1" customWidth="1"/>
    <col min="28" max="28" width="9.28515625" bestFit="1" customWidth="1"/>
    <col min="29" max="29" width="11.42578125" bestFit="1" customWidth="1"/>
  </cols>
  <sheetData>
    <row r="1" spans="1:29" ht="18.75" x14ac:dyDescent="0.3">
      <c r="A1" s="1"/>
      <c r="B1" s="2"/>
      <c r="C1" s="44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3"/>
      <c r="O1" s="3"/>
      <c r="P1" s="3"/>
      <c r="Q1" s="3"/>
      <c r="R1" s="3"/>
      <c r="S1" s="2"/>
      <c r="T1" s="2"/>
      <c r="U1" s="2"/>
      <c r="V1" s="2"/>
      <c r="W1" s="2"/>
      <c r="X1" s="2"/>
      <c r="Y1" s="2"/>
      <c r="Z1" s="1"/>
      <c r="AA1" s="1"/>
      <c r="AB1" s="1"/>
      <c r="AC1" s="1"/>
    </row>
    <row r="2" spans="1:29" ht="15.75" x14ac:dyDescent="0.25">
      <c r="A2" s="1"/>
      <c r="B2" s="1"/>
      <c r="C2" s="1"/>
      <c r="D2" s="1"/>
      <c r="E2" s="1"/>
      <c r="F2" s="1"/>
      <c r="G2" s="1"/>
      <c r="H2" s="1"/>
      <c r="I2" s="1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x14ac:dyDescent="0.25">
      <c r="A3" s="45" t="s">
        <v>1</v>
      </c>
      <c r="B3" s="48" t="s">
        <v>2</v>
      </c>
      <c r="C3" s="51" t="s">
        <v>3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 t="s">
        <v>3</v>
      </c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ht="49.5" customHeight="1" x14ac:dyDescent="0.25">
      <c r="A4" s="46"/>
      <c r="B4" s="49"/>
      <c r="C4" s="52" t="s">
        <v>4</v>
      </c>
      <c r="D4" s="52"/>
      <c r="E4" s="52" t="s">
        <v>5</v>
      </c>
      <c r="F4" s="52"/>
      <c r="G4" s="52"/>
      <c r="H4" s="52"/>
      <c r="I4" s="52" t="s">
        <v>6</v>
      </c>
      <c r="J4" s="52"/>
      <c r="K4" s="52"/>
      <c r="L4" s="52"/>
      <c r="M4" s="52" t="s">
        <v>7</v>
      </c>
      <c r="N4" s="52"/>
      <c r="O4" s="52"/>
      <c r="P4" s="52"/>
      <c r="Q4" s="52" t="s">
        <v>8</v>
      </c>
      <c r="R4" s="52"/>
      <c r="S4" s="52"/>
      <c r="T4" s="52"/>
      <c r="U4" s="52" t="s">
        <v>9</v>
      </c>
      <c r="V4" s="52"/>
      <c r="W4" s="52" t="s">
        <v>10</v>
      </c>
      <c r="X4" s="52"/>
      <c r="Y4" s="52" t="s">
        <v>11</v>
      </c>
      <c r="Z4" s="52"/>
      <c r="AA4" s="53" t="s">
        <v>12</v>
      </c>
      <c r="AB4" s="53"/>
      <c r="AC4" s="15" t="s">
        <v>13</v>
      </c>
    </row>
    <row r="5" spans="1:29" x14ac:dyDescent="0.25">
      <c r="A5" s="46"/>
      <c r="B5" s="49"/>
      <c r="C5" s="52"/>
      <c r="D5" s="52"/>
      <c r="E5" s="52">
        <v>2016</v>
      </c>
      <c r="F5" s="52"/>
      <c r="G5" s="52">
        <v>2017</v>
      </c>
      <c r="H5" s="52"/>
      <c r="I5" s="52">
        <v>2016</v>
      </c>
      <c r="J5" s="52"/>
      <c r="K5" s="52">
        <v>2017</v>
      </c>
      <c r="L5" s="52"/>
      <c r="M5" s="52">
        <v>2016</v>
      </c>
      <c r="N5" s="52"/>
      <c r="O5" s="52">
        <v>2017</v>
      </c>
      <c r="P5" s="52"/>
      <c r="Q5" s="52">
        <v>2016</v>
      </c>
      <c r="R5" s="52"/>
      <c r="S5" s="52">
        <v>2017</v>
      </c>
      <c r="T5" s="52"/>
      <c r="U5" s="43">
        <v>2016</v>
      </c>
      <c r="V5" s="43">
        <v>2017</v>
      </c>
      <c r="W5" s="43">
        <v>2016</v>
      </c>
      <c r="X5" s="43">
        <v>2017</v>
      </c>
      <c r="Y5" s="43">
        <v>2016</v>
      </c>
      <c r="Z5" s="43">
        <v>2017</v>
      </c>
      <c r="AA5" s="43">
        <v>2016</v>
      </c>
      <c r="AB5" s="43">
        <v>2017</v>
      </c>
      <c r="AC5" s="42" t="s">
        <v>14</v>
      </c>
    </row>
    <row r="6" spans="1:29" ht="38.25" x14ac:dyDescent="0.25">
      <c r="A6" s="47"/>
      <c r="B6" s="50"/>
      <c r="C6" s="5">
        <v>2016</v>
      </c>
      <c r="D6" s="5">
        <v>2017</v>
      </c>
      <c r="E6" s="6" t="s">
        <v>15</v>
      </c>
      <c r="F6" s="6" t="s">
        <v>16</v>
      </c>
      <c r="G6" s="6" t="s">
        <v>15</v>
      </c>
      <c r="H6" s="6" t="s">
        <v>16</v>
      </c>
      <c r="I6" s="6" t="s">
        <v>15</v>
      </c>
      <c r="J6" s="6" t="s">
        <v>16</v>
      </c>
      <c r="K6" s="6" t="s">
        <v>15</v>
      </c>
      <c r="L6" s="6" t="s">
        <v>16</v>
      </c>
      <c r="M6" s="6" t="s">
        <v>15</v>
      </c>
      <c r="N6" s="6" t="s">
        <v>16</v>
      </c>
      <c r="O6" s="6" t="s">
        <v>15</v>
      </c>
      <c r="P6" s="6" t="s">
        <v>16</v>
      </c>
      <c r="Q6" s="6" t="s">
        <v>15</v>
      </c>
      <c r="R6" s="6" t="s">
        <v>16</v>
      </c>
      <c r="S6" s="6" t="s">
        <v>15</v>
      </c>
      <c r="T6" s="6" t="s">
        <v>16</v>
      </c>
      <c r="U6" s="43"/>
      <c r="V6" s="43"/>
      <c r="W6" s="43"/>
      <c r="X6" s="43"/>
      <c r="Y6" s="43"/>
      <c r="Z6" s="43"/>
      <c r="AA6" s="43"/>
      <c r="AB6" s="43"/>
      <c r="AC6" s="42"/>
    </row>
    <row r="7" spans="1:29" x14ac:dyDescent="0.25">
      <c r="A7" s="7" t="s">
        <v>17</v>
      </c>
      <c r="B7" s="7" t="s">
        <v>18</v>
      </c>
      <c r="C7" s="7">
        <v>1</v>
      </c>
      <c r="D7" s="7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7">
        <v>18</v>
      </c>
      <c r="U7" s="7">
        <v>19</v>
      </c>
      <c r="V7" s="7">
        <v>20</v>
      </c>
      <c r="W7" s="7">
        <v>21</v>
      </c>
      <c r="X7" s="7">
        <v>22</v>
      </c>
      <c r="Y7" s="7">
        <v>23</v>
      </c>
      <c r="Z7" s="7">
        <v>24</v>
      </c>
      <c r="AA7" s="7">
        <v>25</v>
      </c>
      <c r="AB7" s="7">
        <v>26</v>
      </c>
      <c r="AC7" s="16">
        <v>27</v>
      </c>
    </row>
    <row r="8" spans="1:29" x14ac:dyDescent="0.25">
      <c r="A8" s="8">
        <v>610</v>
      </c>
      <c r="B8" s="8" t="s">
        <v>19</v>
      </c>
      <c r="C8" s="10">
        <v>9</v>
      </c>
      <c r="D8" s="10">
        <v>9</v>
      </c>
      <c r="E8" s="11">
        <v>19.373737373737374</v>
      </c>
      <c r="F8" s="11">
        <v>2.7070707070707072</v>
      </c>
      <c r="G8" s="11">
        <v>15.424242424242424</v>
      </c>
      <c r="H8" s="11">
        <v>2.9797979797979797</v>
      </c>
      <c r="I8" s="11">
        <v>2.0202020202020203</v>
      </c>
      <c r="J8" s="11">
        <v>1.696969696969697</v>
      </c>
      <c r="K8" s="11">
        <v>1.4242424242424243</v>
      </c>
      <c r="L8" s="11">
        <v>1.0909090909090908</v>
      </c>
      <c r="M8" s="11">
        <v>18.202020202020201</v>
      </c>
      <c r="N8" s="11">
        <v>14.929292929292929</v>
      </c>
      <c r="O8" s="11">
        <v>15.828282828282829</v>
      </c>
      <c r="P8" s="11">
        <v>13.505050505050505</v>
      </c>
      <c r="Q8" s="11">
        <v>7.0909090909090908</v>
      </c>
      <c r="R8" s="11">
        <v>6.9292929292929291</v>
      </c>
      <c r="S8" s="11">
        <v>6.8989898989898988</v>
      </c>
      <c r="T8" s="11">
        <v>6.7070707070707067</v>
      </c>
      <c r="U8" s="11">
        <v>0</v>
      </c>
      <c r="V8" s="11">
        <v>0</v>
      </c>
      <c r="W8" s="11">
        <v>0.10101010101010101</v>
      </c>
      <c r="X8" s="11">
        <v>3.0303030303030304E-2</v>
      </c>
      <c r="Y8" s="11"/>
      <c r="Z8" s="11"/>
      <c r="AA8" s="11">
        <v>46.787878787878796</v>
      </c>
      <c r="AB8" s="11">
        <v>39.606060606060602</v>
      </c>
      <c r="AC8" s="21">
        <f>(AB8/AA8*100)-100</f>
        <v>-15.349740932642504</v>
      </c>
    </row>
    <row r="9" spans="1:29" x14ac:dyDescent="0.25">
      <c r="A9" s="8">
        <v>611</v>
      </c>
      <c r="B9" s="8" t="s">
        <v>20</v>
      </c>
      <c r="C9" s="10">
        <v>3</v>
      </c>
      <c r="D9" s="10">
        <v>3</v>
      </c>
      <c r="E9" s="11">
        <v>9.2121212121212128</v>
      </c>
      <c r="F9" s="11">
        <v>3.4848484848484849</v>
      </c>
      <c r="G9" s="11">
        <v>10.060606060606061</v>
      </c>
      <c r="H9" s="11">
        <v>3.4545454545454546</v>
      </c>
      <c r="I9" s="11">
        <v>1.4545454545454546</v>
      </c>
      <c r="J9" s="11">
        <v>1.393939393939394</v>
      </c>
      <c r="K9" s="11">
        <v>1.3636363636363635</v>
      </c>
      <c r="L9" s="11">
        <v>1.2121212121212122</v>
      </c>
      <c r="M9" s="11">
        <v>19.818181818181817</v>
      </c>
      <c r="N9" s="11">
        <v>18.121212121212121</v>
      </c>
      <c r="O9" s="11">
        <v>18.666666666666668</v>
      </c>
      <c r="P9" s="11">
        <v>16.939393939393938</v>
      </c>
      <c r="Q9" s="11">
        <v>7.9393939393939394</v>
      </c>
      <c r="R9" s="11">
        <v>7.7272727272727275</v>
      </c>
      <c r="S9" s="11">
        <v>7.9393939393939394</v>
      </c>
      <c r="T9" s="11">
        <v>7.7272727272727275</v>
      </c>
      <c r="U9" s="11">
        <v>0</v>
      </c>
      <c r="V9" s="11">
        <v>0</v>
      </c>
      <c r="W9" s="11">
        <v>3.0303030303030304E-2</v>
      </c>
      <c r="X9" s="11">
        <v>3.0303030303030304E-2</v>
      </c>
      <c r="Y9" s="11"/>
      <c r="Z9" s="11"/>
      <c r="AA9" s="11">
        <v>38.454545454545453</v>
      </c>
      <c r="AB9" s="11">
        <v>38.060606060606062</v>
      </c>
      <c r="AC9" s="21">
        <f t="shared" ref="AC9:AC63" si="0">(AB9/AA9*100)-100</f>
        <v>-1.0244286840031407</v>
      </c>
    </row>
    <row r="10" spans="1:29" x14ac:dyDescent="0.25">
      <c r="A10" s="8">
        <v>612</v>
      </c>
      <c r="B10" s="8" t="s">
        <v>21</v>
      </c>
      <c r="C10" s="10">
        <v>3</v>
      </c>
      <c r="D10" s="10">
        <v>3</v>
      </c>
      <c r="E10" s="11">
        <v>9.2727272727272734</v>
      </c>
      <c r="F10" s="11">
        <v>2.1212121212121211</v>
      </c>
      <c r="G10" s="11">
        <v>10.333333333333334</v>
      </c>
      <c r="H10" s="11">
        <v>2.2727272727272729</v>
      </c>
      <c r="I10" s="11">
        <v>1.2121212121212122</v>
      </c>
      <c r="J10" s="11">
        <v>0.90909090909090906</v>
      </c>
      <c r="K10" s="11">
        <v>0.63636363636363635</v>
      </c>
      <c r="L10" s="11">
        <v>0.5757575757575758</v>
      </c>
      <c r="M10" s="11">
        <v>14.878787878787879</v>
      </c>
      <c r="N10" s="11">
        <v>11.848484848484848</v>
      </c>
      <c r="O10" s="11">
        <v>11.363636363636363</v>
      </c>
      <c r="P10" s="11">
        <v>8.9696969696969688</v>
      </c>
      <c r="Q10" s="11">
        <v>4.1818181818181817</v>
      </c>
      <c r="R10" s="11">
        <v>4.0909090909090908</v>
      </c>
      <c r="S10" s="11">
        <v>6.0909090909090908</v>
      </c>
      <c r="T10" s="11">
        <v>6.0303030303030303</v>
      </c>
      <c r="U10" s="11">
        <v>0</v>
      </c>
      <c r="V10" s="11">
        <v>0</v>
      </c>
      <c r="W10" s="11">
        <v>0</v>
      </c>
      <c r="X10" s="11">
        <v>0</v>
      </c>
      <c r="Y10" s="11"/>
      <c r="Z10" s="11"/>
      <c r="AA10" s="11">
        <v>29.545454545454547</v>
      </c>
      <c r="AB10" s="11">
        <v>28.424242424242426</v>
      </c>
      <c r="AC10" s="21">
        <f t="shared" si="0"/>
        <v>-3.7948717948717956</v>
      </c>
    </row>
    <row r="11" spans="1:29" x14ac:dyDescent="0.25">
      <c r="A11" s="8">
        <v>613</v>
      </c>
      <c r="B11" s="8" t="s">
        <v>22</v>
      </c>
      <c r="C11" s="10">
        <v>5</v>
      </c>
      <c r="D11" s="10">
        <v>5</v>
      </c>
      <c r="E11" s="11">
        <v>10.745454545454546</v>
      </c>
      <c r="F11" s="11">
        <v>2.9818181818181819</v>
      </c>
      <c r="G11" s="11">
        <v>9.327272727272728</v>
      </c>
      <c r="H11" s="11">
        <v>2.8181818181818183</v>
      </c>
      <c r="I11" s="11">
        <v>2.3090909090909091</v>
      </c>
      <c r="J11" s="11">
        <v>2.0727272727272728</v>
      </c>
      <c r="K11" s="11">
        <v>1</v>
      </c>
      <c r="L11" s="11">
        <v>0.54545454545454541</v>
      </c>
      <c r="M11" s="11">
        <v>13.4</v>
      </c>
      <c r="N11" s="11">
        <v>11.4</v>
      </c>
      <c r="O11" s="11">
        <v>11.854545454545455</v>
      </c>
      <c r="P11" s="11">
        <v>10.218181818181819</v>
      </c>
      <c r="Q11" s="11">
        <v>10.981818181818182</v>
      </c>
      <c r="R11" s="11">
        <v>10.690909090909091</v>
      </c>
      <c r="S11" s="11">
        <v>11.363636363636363</v>
      </c>
      <c r="T11" s="11">
        <v>11.181818181818182</v>
      </c>
      <c r="U11" s="11">
        <v>0</v>
      </c>
      <c r="V11" s="11">
        <v>0</v>
      </c>
      <c r="W11" s="11">
        <v>9.0909090909090912E-2</v>
      </c>
      <c r="X11" s="11">
        <v>1.8181818181818181E-2</v>
      </c>
      <c r="Y11" s="11"/>
      <c r="Z11" s="11"/>
      <c r="AA11" s="11">
        <v>37.527272727272731</v>
      </c>
      <c r="AB11" s="11">
        <v>33.563636363636363</v>
      </c>
      <c r="AC11" s="21">
        <f t="shared" si="0"/>
        <v>-10.562015503875983</v>
      </c>
    </row>
    <row r="12" spans="1:29" x14ac:dyDescent="0.25">
      <c r="A12" s="8">
        <v>614</v>
      </c>
      <c r="B12" s="8" t="s">
        <v>23</v>
      </c>
      <c r="C12" s="10">
        <v>4</v>
      </c>
      <c r="D12" s="10">
        <v>3</v>
      </c>
      <c r="E12" s="11">
        <v>5.8863636363636367</v>
      </c>
      <c r="F12" s="11">
        <v>1.4318181818181819</v>
      </c>
      <c r="G12" s="11">
        <v>9.8181818181818183</v>
      </c>
      <c r="H12" s="11">
        <v>2.2727272727272729</v>
      </c>
      <c r="I12" s="11">
        <v>0.52272727272727271</v>
      </c>
      <c r="J12" s="11">
        <v>0.27272727272727271</v>
      </c>
      <c r="K12" s="11">
        <v>0.33333333333333331</v>
      </c>
      <c r="L12" s="11">
        <v>0.12121212121212122</v>
      </c>
      <c r="M12" s="11">
        <v>10.454545454545455</v>
      </c>
      <c r="N12" s="11">
        <v>9.3863636363636367</v>
      </c>
      <c r="O12" s="11">
        <v>12.757575757575758</v>
      </c>
      <c r="P12" s="11">
        <v>11.090909090909092</v>
      </c>
      <c r="Q12" s="11">
        <v>7.3636363636363633</v>
      </c>
      <c r="R12" s="11">
        <v>6.8181818181818183</v>
      </c>
      <c r="S12" s="11">
        <v>11.333333333333334</v>
      </c>
      <c r="T12" s="11">
        <v>10.666666666666666</v>
      </c>
      <c r="U12" s="11">
        <v>0</v>
      </c>
      <c r="V12" s="11">
        <v>0</v>
      </c>
      <c r="W12" s="11">
        <v>2.2727272727272728E-2</v>
      </c>
      <c r="X12" s="11">
        <v>3.0303030303030304E-2</v>
      </c>
      <c r="Y12" s="11"/>
      <c r="Z12" s="11"/>
      <c r="AA12" s="11">
        <v>24.25</v>
      </c>
      <c r="AB12" s="11">
        <v>34.272727272727273</v>
      </c>
      <c r="AC12" s="21">
        <f t="shared" si="0"/>
        <v>41.330834114339268</v>
      </c>
    </row>
    <row r="13" spans="1:29" x14ac:dyDescent="0.25">
      <c r="A13" s="8">
        <v>615</v>
      </c>
      <c r="B13" s="8" t="s">
        <v>24</v>
      </c>
      <c r="C13" s="10">
        <v>4</v>
      </c>
      <c r="D13" s="10">
        <v>3</v>
      </c>
      <c r="E13" s="11">
        <v>12.704545454545455</v>
      </c>
      <c r="F13" s="11">
        <v>2.0454545454545454</v>
      </c>
      <c r="G13" s="11">
        <v>18.121212121212121</v>
      </c>
      <c r="H13" s="11">
        <v>2.8484848484848486</v>
      </c>
      <c r="I13" s="11">
        <v>0.63636363636363635</v>
      </c>
      <c r="J13" s="11">
        <v>0.56818181818181823</v>
      </c>
      <c r="K13" s="11">
        <v>2.1818181818181817</v>
      </c>
      <c r="L13" s="11">
        <v>1.4242424242424243</v>
      </c>
      <c r="M13" s="11">
        <v>14.636363636363637</v>
      </c>
      <c r="N13" s="11">
        <v>11.931818181818182</v>
      </c>
      <c r="O13" s="11">
        <v>19.727272727272727</v>
      </c>
      <c r="P13" s="11">
        <v>16.060606060606062</v>
      </c>
      <c r="Q13" s="11">
        <v>10.022727272727273</v>
      </c>
      <c r="R13" s="11">
        <v>9.7272727272727266</v>
      </c>
      <c r="S13" s="11">
        <v>14.303030303030303</v>
      </c>
      <c r="T13" s="11">
        <v>14.030303030303031</v>
      </c>
      <c r="U13" s="11">
        <v>0</v>
      </c>
      <c r="V13" s="11">
        <v>0</v>
      </c>
      <c r="W13" s="11">
        <v>2.2727272727272728E-2</v>
      </c>
      <c r="X13" s="11">
        <v>3.0303030303030304E-2</v>
      </c>
      <c r="Y13" s="11"/>
      <c r="Z13" s="11"/>
      <c r="AA13" s="11">
        <v>38.022727272727273</v>
      </c>
      <c r="AB13" s="11">
        <v>54.363636363636367</v>
      </c>
      <c r="AC13" s="21">
        <f t="shared" si="0"/>
        <v>42.976688583383151</v>
      </c>
    </row>
    <row r="14" spans="1:29" x14ac:dyDescent="0.25">
      <c r="A14" s="8">
        <v>616</v>
      </c>
      <c r="B14" s="8" t="s">
        <v>25</v>
      </c>
      <c r="C14" s="10">
        <v>3</v>
      </c>
      <c r="D14" s="10">
        <v>3</v>
      </c>
      <c r="E14" s="11">
        <v>7.1515151515151514</v>
      </c>
      <c r="F14" s="11">
        <v>2.5454545454545454</v>
      </c>
      <c r="G14" s="11">
        <v>8.6363636363636367</v>
      </c>
      <c r="H14" s="11">
        <v>3.4848484848484849</v>
      </c>
      <c r="I14" s="11">
        <v>0.78787878787878785</v>
      </c>
      <c r="J14" s="11">
        <v>0.45454545454545453</v>
      </c>
      <c r="K14" s="11">
        <v>1.1515151515151516</v>
      </c>
      <c r="L14" s="11">
        <v>1</v>
      </c>
      <c r="M14" s="11">
        <v>12.030303030303031</v>
      </c>
      <c r="N14" s="11">
        <v>10.545454545454545</v>
      </c>
      <c r="O14" s="11">
        <v>11.393939393939394</v>
      </c>
      <c r="P14" s="11">
        <v>9.8787878787878789</v>
      </c>
      <c r="Q14" s="11">
        <v>9.1212121212121211</v>
      </c>
      <c r="R14" s="11">
        <v>8.8787878787878789</v>
      </c>
      <c r="S14" s="11">
        <v>7.7878787878787881</v>
      </c>
      <c r="T14" s="11">
        <v>7.5454545454545459</v>
      </c>
      <c r="U14" s="11">
        <v>0</v>
      </c>
      <c r="V14" s="11">
        <v>0</v>
      </c>
      <c r="W14" s="11">
        <v>0.21212121212121213</v>
      </c>
      <c r="X14" s="11">
        <v>0</v>
      </c>
      <c r="Y14" s="11"/>
      <c r="Z14" s="11"/>
      <c r="AA14" s="11">
        <v>29.303030303030301</v>
      </c>
      <c r="AB14" s="11">
        <v>28.969696969696972</v>
      </c>
      <c r="AC14" s="21">
        <f t="shared" si="0"/>
        <v>-1.1375387797311021</v>
      </c>
    </row>
    <row r="15" spans="1:29" x14ac:dyDescent="0.25">
      <c r="A15" s="8">
        <v>617</v>
      </c>
      <c r="B15" s="8" t="s">
        <v>26</v>
      </c>
      <c r="C15" s="10">
        <v>5</v>
      </c>
      <c r="D15" s="10">
        <v>5</v>
      </c>
      <c r="E15" s="11">
        <v>9.4727272727272727</v>
      </c>
      <c r="F15" s="11">
        <v>2.9818181818181819</v>
      </c>
      <c r="G15" s="11">
        <v>10.654545454545454</v>
      </c>
      <c r="H15" s="11">
        <v>3.3454545454545452</v>
      </c>
      <c r="I15" s="11">
        <v>0.65454545454545454</v>
      </c>
      <c r="J15" s="11">
        <v>0.52727272727272723</v>
      </c>
      <c r="K15" s="11">
        <v>0.70909090909090911</v>
      </c>
      <c r="L15" s="11">
        <v>0.50909090909090904</v>
      </c>
      <c r="M15" s="11">
        <v>16.072727272727274</v>
      </c>
      <c r="N15" s="11">
        <v>13.50909090909091</v>
      </c>
      <c r="O15" s="11">
        <v>17.309090909090909</v>
      </c>
      <c r="P15" s="11">
        <v>16.272727272727273</v>
      </c>
      <c r="Q15" s="11">
        <v>9.3090909090909086</v>
      </c>
      <c r="R15" s="11">
        <v>9.036363636363637</v>
      </c>
      <c r="S15" s="11">
        <v>9.3090909090909086</v>
      </c>
      <c r="T15" s="11">
        <v>9.1090909090909093</v>
      </c>
      <c r="U15" s="11">
        <v>0</v>
      </c>
      <c r="V15" s="11">
        <v>3.6363636363636362E-2</v>
      </c>
      <c r="W15" s="11">
        <v>9.0909090909090912E-2</v>
      </c>
      <c r="X15" s="11">
        <v>0</v>
      </c>
      <c r="Y15" s="11"/>
      <c r="Z15" s="11"/>
      <c r="AA15" s="11">
        <v>35.600000000000009</v>
      </c>
      <c r="AB15" s="11">
        <v>38.018181818181823</v>
      </c>
      <c r="AC15" s="21">
        <f t="shared" si="0"/>
        <v>6.7926455566904735</v>
      </c>
    </row>
    <row r="16" spans="1:29" x14ac:dyDescent="0.25">
      <c r="A16" s="8">
        <v>618</v>
      </c>
      <c r="B16" s="8" t="s">
        <v>27</v>
      </c>
      <c r="C16" s="10">
        <v>3</v>
      </c>
      <c r="D16" s="10">
        <v>3</v>
      </c>
      <c r="E16" s="11">
        <v>4.3939393939393936</v>
      </c>
      <c r="F16" s="11">
        <v>2.6969696969696968</v>
      </c>
      <c r="G16" s="11">
        <v>12.090909090909092</v>
      </c>
      <c r="H16" s="11">
        <v>2.1515151515151514</v>
      </c>
      <c r="I16" s="11">
        <v>0.51515151515151514</v>
      </c>
      <c r="J16" s="11">
        <v>0.51515151515151514</v>
      </c>
      <c r="K16" s="11">
        <v>0.30303030303030304</v>
      </c>
      <c r="L16" s="11">
        <v>0.27272727272727271</v>
      </c>
      <c r="M16" s="11">
        <v>11.545454545454545</v>
      </c>
      <c r="N16" s="11">
        <v>10.030303030303031</v>
      </c>
      <c r="O16" s="11">
        <v>13.484848484848484</v>
      </c>
      <c r="P16" s="11">
        <v>12.060606060606061</v>
      </c>
      <c r="Q16" s="11">
        <v>6.7272727272727275</v>
      </c>
      <c r="R16" s="11">
        <v>6.6969696969696972</v>
      </c>
      <c r="S16" s="11">
        <v>7.0303030303030303</v>
      </c>
      <c r="T16" s="11">
        <v>6.9696969696969697</v>
      </c>
      <c r="U16" s="11">
        <v>0</v>
      </c>
      <c r="V16" s="11">
        <v>0</v>
      </c>
      <c r="W16" s="11">
        <v>0</v>
      </c>
      <c r="X16" s="11">
        <v>9.0909090909090912E-2</v>
      </c>
      <c r="Y16" s="11"/>
      <c r="Z16" s="11"/>
      <c r="AA16" s="11">
        <v>23.18181818181818</v>
      </c>
      <c r="AB16" s="11">
        <v>33</v>
      </c>
      <c r="AC16" s="21">
        <f t="shared" si="0"/>
        <v>42.35294117647058</v>
      </c>
    </row>
    <row r="17" spans="1:29" x14ac:dyDescent="0.25">
      <c r="A17" s="8">
        <v>619</v>
      </c>
      <c r="B17" s="8" t="s">
        <v>28</v>
      </c>
      <c r="C17" s="10">
        <v>9</v>
      </c>
      <c r="D17" s="10">
        <v>10</v>
      </c>
      <c r="E17" s="11">
        <v>17.222222222222221</v>
      </c>
      <c r="F17" s="11">
        <v>2.7171717171717171</v>
      </c>
      <c r="G17" s="11">
        <v>21.90909090909091</v>
      </c>
      <c r="H17" s="11">
        <v>3.8818181818181818</v>
      </c>
      <c r="I17" s="11">
        <v>1.2323232323232323</v>
      </c>
      <c r="J17" s="11">
        <v>0.86868686868686873</v>
      </c>
      <c r="K17" s="11">
        <v>1.0181818181818181</v>
      </c>
      <c r="L17" s="11">
        <v>0.7</v>
      </c>
      <c r="M17" s="11">
        <v>25.414141414141415</v>
      </c>
      <c r="N17" s="11">
        <v>19.838383838383837</v>
      </c>
      <c r="O17" s="11">
        <v>21.672727272727272</v>
      </c>
      <c r="P17" s="11">
        <v>16.445454545454545</v>
      </c>
      <c r="Q17" s="11">
        <v>10.757575757575758</v>
      </c>
      <c r="R17" s="11">
        <v>10.464646464646465</v>
      </c>
      <c r="S17" s="11">
        <v>9.8818181818181809</v>
      </c>
      <c r="T17" s="11">
        <v>9.627272727272727</v>
      </c>
      <c r="U17" s="11">
        <v>0</v>
      </c>
      <c r="V17" s="11">
        <v>0</v>
      </c>
      <c r="W17" s="11">
        <v>9.0909090909090912E-2</v>
      </c>
      <c r="X17" s="11">
        <v>2.7272727272727271E-2</v>
      </c>
      <c r="Y17" s="11"/>
      <c r="Z17" s="11"/>
      <c r="AA17" s="11">
        <v>54.717171717171716</v>
      </c>
      <c r="AB17" s="11">
        <v>54.509090909090908</v>
      </c>
      <c r="AC17" s="21">
        <f t="shared" si="0"/>
        <v>-0.38028429019753673</v>
      </c>
    </row>
    <row r="18" spans="1:29" x14ac:dyDescent="0.25">
      <c r="A18" s="8">
        <v>638</v>
      </c>
      <c r="B18" s="8" t="s">
        <v>29</v>
      </c>
      <c r="C18" s="10">
        <v>20</v>
      </c>
      <c r="D18" s="10">
        <v>22</v>
      </c>
      <c r="E18" s="11">
        <v>25.372727272727271</v>
      </c>
      <c r="F18" s="11">
        <v>2.4090909090909092</v>
      </c>
      <c r="G18" s="11">
        <v>19.128099173553718</v>
      </c>
      <c r="H18" s="11">
        <v>2.4214876033057853</v>
      </c>
      <c r="I18" s="11">
        <v>3.2272727272727271</v>
      </c>
      <c r="J18" s="11">
        <v>2.0454545454545454</v>
      </c>
      <c r="K18" s="11">
        <v>3.5</v>
      </c>
      <c r="L18" s="11">
        <v>2.3223140495867769</v>
      </c>
      <c r="M18" s="11">
        <v>37.718181818181819</v>
      </c>
      <c r="N18" s="11">
        <v>19.595454545454544</v>
      </c>
      <c r="O18" s="11">
        <v>33.082644628099175</v>
      </c>
      <c r="P18" s="11">
        <v>18.41322314049587</v>
      </c>
      <c r="Q18" s="11">
        <v>21.777272727272727</v>
      </c>
      <c r="R18" s="11">
        <v>21.45</v>
      </c>
      <c r="S18" s="11">
        <v>19.871900826446282</v>
      </c>
      <c r="T18" s="11">
        <v>19.632231404958677</v>
      </c>
      <c r="U18" s="11">
        <v>0</v>
      </c>
      <c r="V18" s="11">
        <v>1.6528925619834711E-2</v>
      </c>
      <c r="W18" s="11">
        <v>6.8181818181818177E-2</v>
      </c>
      <c r="X18" s="11">
        <v>4.5454545454545456E-2</v>
      </c>
      <c r="Y18" s="11"/>
      <c r="Z18" s="11"/>
      <c r="AA18" s="11">
        <v>88.163636363636357</v>
      </c>
      <c r="AB18" s="11">
        <v>75.644628099173559</v>
      </c>
      <c r="AC18" s="21">
        <f t="shared" si="0"/>
        <v>-14.199741277489252</v>
      </c>
    </row>
    <row r="19" spans="1:29" x14ac:dyDescent="0.25">
      <c r="A19" s="8">
        <v>639</v>
      </c>
      <c r="B19" s="8" t="s">
        <v>30</v>
      </c>
      <c r="C19" s="10">
        <v>15</v>
      </c>
      <c r="D19" s="10">
        <v>15</v>
      </c>
      <c r="E19" s="11">
        <v>25.006060606060608</v>
      </c>
      <c r="F19" s="11">
        <v>2.1515151515151514</v>
      </c>
      <c r="G19" s="11">
        <v>23.121212121212121</v>
      </c>
      <c r="H19" s="11">
        <v>2.6363636363636362</v>
      </c>
      <c r="I19" s="11">
        <v>1.7030303030303031</v>
      </c>
      <c r="J19" s="11">
        <v>1.2848484848484849</v>
      </c>
      <c r="K19" s="11">
        <v>0.5636363636363636</v>
      </c>
      <c r="L19" s="11">
        <v>0.62424242424242427</v>
      </c>
      <c r="M19" s="11">
        <v>25.969696969696969</v>
      </c>
      <c r="N19" s="11">
        <v>15.284848484848485</v>
      </c>
      <c r="O19" s="11">
        <v>19.442424242424241</v>
      </c>
      <c r="P19" s="11">
        <v>13.478787878787879</v>
      </c>
      <c r="Q19" s="11">
        <v>16.727272727272727</v>
      </c>
      <c r="R19" s="11">
        <v>16.466666666666665</v>
      </c>
      <c r="S19" s="11">
        <v>16.048484848484847</v>
      </c>
      <c r="T19" s="11">
        <v>15.975757575757576</v>
      </c>
      <c r="U19" s="11">
        <v>1.2121212121212121E-2</v>
      </c>
      <c r="V19" s="11">
        <v>1.8181818181818181E-2</v>
      </c>
      <c r="W19" s="11">
        <v>8.4848484848484854E-2</v>
      </c>
      <c r="X19" s="11">
        <v>5.4545454545454543E-2</v>
      </c>
      <c r="Y19" s="11"/>
      <c r="Z19" s="11"/>
      <c r="AA19" s="11">
        <v>69.5030303030303</v>
      </c>
      <c r="AB19" s="11">
        <v>59.248484848484843</v>
      </c>
      <c r="AC19" s="21">
        <f t="shared" si="0"/>
        <v>-14.754098360655746</v>
      </c>
    </row>
    <row r="20" spans="1:29" x14ac:dyDescent="0.25">
      <c r="A20" s="8">
        <v>620</v>
      </c>
      <c r="B20" s="8" t="s">
        <v>31</v>
      </c>
      <c r="C20" s="10">
        <v>3</v>
      </c>
      <c r="D20" s="10">
        <v>3</v>
      </c>
      <c r="E20" s="11">
        <v>7.5151515151515156</v>
      </c>
      <c r="F20" s="11">
        <v>1.7272727272727273</v>
      </c>
      <c r="G20" s="11">
        <v>6.1515151515151514</v>
      </c>
      <c r="H20" s="11">
        <v>1.3333333333333333</v>
      </c>
      <c r="I20" s="11">
        <v>1.0303030303030303</v>
      </c>
      <c r="J20" s="11">
        <v>0.84848484848484851</v>
      </c>
      <c r="K20" s="11">
        <v>0.30303030303030304</v>
      </c>
      <c r="L20" s="11">
        <v>0.27272727272727271</v>
      </c>
      <c r="M20" s="11">
        <v>10.848484848484848</v>
      </c>
      <c r="N20" s="11">
        <v>8.9696969696969688</v>
      </c>
      <c r="O20" s="11">
        <v>10.484848484848484</v>
      </c>
      <c r="P20" s="11">
        <v>8.454545454545455</v>
      </c>
      <c r="Q20" s="11">
        <v>4.8484848484848486</v>
      </c>
      <c r="R20" s="11">
        <v>4.666666666666667</v>
      </c>
      <c r="S20" s="11">
        <v>5.6363636363636367</v>
      </c>
      <c r="T20" s="11">
        <v>5.4545454545454541</v>
      </c>
      <c r="U20" s="11">
        <v>0</v>
      </c>
      <c r="V20" s="11">
        <v>0</v>
      </c>
      <c r="W20" s="11">
        <v>3.0303030303030304E-2</v>
      </c>
      <c r="X20" s="11">
        <v>0</v>
      </c>
      <c r="Y20" s="11"/>
      <c r="Z20" s="11"/>
      <c r="AA20" s="11">
        <v>24.272727272727273</v>
      </c>
      <c r="AB20" s="11">
        <v>22.575757575757574</v>
      </c>
      <c r="AC20" s="21">
        <f t="shared" si="0"/>
        <v>-6.9912609238452035</v>
      </c>
    </row>
    <row r="21" spans="1:29" x14ac:dyDescent="0.25">
      <c r="A21" s="8">
        <v>621</v>
      </c>
      <c r="B21" s="8" t="s">
        <v>32</v>
      </c>
      <c r="C21" s="10">
        <v>7</v>
      </c>
      <c r="D21" s="10">
        <v>7</v>
      </c>
      <c r="E21" s="11">
        <v>8.1948051948051948</v>
      </c>
      <c r="F21" s="11">
        <v>1.7662337662337662</v>
      </c>
      <c r="G21" s="11">
        <v>9.4155844155844157</v>
      </c>
      <c r="H21" s="11">
        <v>2.3766233766233764</v>
      </c>
      <c r="I21" s="11">
        <v>0.97402597402597402</v>
      </c>
      <c r="J21" s="11">
        <v>0.79220779220779225</v>
      </c>
      <c r="K21" s="11">
        <v>0.97402597402597402</v>
      </c>
      <c r="L21" s="11">
        <v>0.8571428571428571</v>
      </c>
      <c r="M21" s="11">
        <v>19.051948051948052</v>
      </c>
      <c r="N21" s="11">
        <v>15.428571428571429</v>
      </c>
      <c r="O21" s="11">
        <v>23.051948051948052</v>
      </c>
      <c r="P21" s="11">
        <v>18.311688311688311</v>
      </c>
      <c r="Q21" s="11">
        <v>5.9480519480519485</v>
      </c>
      <c r="R21" s="11">
        <v>5.883116883116883</v>
      </c>
      <c r="S21" s="11">
        <v>5.3506493506493502</v>
      </c>
      <c r="T21" s="11">
        <v>5.337662337662338</v>
      </c>
      <c r="U21" s="11">
        <v>0</v>
      </c>
      <c r="V21" s="11">
        <v>0</v>
      </c>
      <c r="W21" s="11">
        <v>2.5974025974025976E-2</v>
      </c>
      <c r="X21" s="11">
        <v>1.2987012987012988E-2</v>
      </c>
      <c r="Y21" s="11"/>
      <c r="Z21" s="11"/>
      <c r="AA21" s="11">
        <v>34.194805194805191</v>
      </c>
      <c r="AB21" s="11">
        <v>38.805194805194802</v>
      </c>
      <c r="AC21" s="21">
        <f t="shared" si="0"/>
        <v>13.482719331560958</v>
      </c>
    </row>
    <row r="22" spans="1:29" x14ac:dyDescent="0.25">
      <c r="A22" s="8">
        <v>622</v>
      </c>
      <c r="B22" s="8" t="s">
        <v>33</v>
      </c>
      <c r="C22" s="10">
        <v>3</v>
      </c>
      <c r="D22" s="10">
        <v>3</v>
      </c>
      <c r="E22" s="11">
        <v>14.212121212121213</v>
      </c>
      <c r="F22" s="11">
        <v>3.8787878787878789</v>
      </c>
      <c r="G22" s="11">
        <v>7.5151515151515156</v>
      </c>
      <c r="H22" s="11">
        <v>0.96969696969696972</v>
      </c>
      <c r="I22" s="11">
        <v>1.0606060606060606</v>
      </c>
      <c r="J22" s="11">
        <v>0.96969696969696972</v>
      </c>
      <c r="K22" s="11">
        <v>0.45454545454545453</v>
      </c>
      <c r="L22" s="11">
        <v>0.15151515151515152</v>
      </c>
      <c r="M22" s="11">
        <v>19.848484848484848</v>
      </c>
      <c r="N22" s="11">
        <v>17.212121212121211</v>
      </c>
      <c r="O22" s="11">
        <v>16.848484848484848</v>
      </c>
      <c r="P22" s="11">
        <v>7.9696969696969697</v>
      </c>
      <c r="Q22" s="11">
        <v>13.969696969696969</v>
      </c>
      <c r="R22" s="11">
        <v>13.424242424242424</v>
      </c>
      <c r="S22" s="11">
        <v>4.3636363636363633</v>
      </c>
      <c r="T22" s="11">
        <v>4</v>
      </c>
      <c r="U22" s="11">
        <v>0</v>
      </c>
      <c r="V22" s="11">
        <v>0</v>
      </c>
      <c r="W22" s="11">
        <v>0</v>
      </c>
      <c r="X22" s="11">
        <v>3.0303030303030304E-2</v>
      </c>
      <c r="Y22" s="11"/>
      <c r="Z22" s="11"/>
      <c r="AA22" s="11">
        <v>49.090909090909093</v>
      </c>
      <c r="AB22" s="11">
        <v>29.212121212121211</v>
      </c>
      <c r="AC22" s="21">
        <f t="shared" si="0"/>
        <v>-40.493827160493836</v>
      </c>
    </row>
    <row r="23" spans="1:29" x14ac:dyDescent="0.25">
      <c r="A23" s="8">
        <v>623</v>
      </c>
      <c r="B23" s="8" t="s">
        <v>34</v>
      </c>
      <c r="C23" s="10">
        <v>10</v>
      </c>
      <c r="D23" s="10">
        <v>10</v>
      </c>
      <c r="E23" s="11">
        <v>8.7181818181818187</v>
      </c>
      <c r="F23" s="11">
        <v>1.7</v>
      </c>
      <c r="G23" s="11">
        <v>9.7818181818181813</v>
      </c>
      <c r="H23" s="11">
        <v>2.0909090909090908</v>
      </c>
      <c r="I23" s="11">
        <v>1.5181818181818181</v>
      </c>
      <c r="J23" s="11">
        <v>1.3363636363636364</v>
      </c>
      <c r="K23" s="11">
        <v>1.9272727272727272</v>
      </c>
      <c r="L23" s="11">
        <v>1.5454545454545454</v>
      </c>
      <c r="M23" s="11">
        <v>17.918181818181818</v>
      </c>
      <c r="N23" s="11">
        <v>15.527272727272727</v>
      </c>
      <c r="O23" s="11">
        <v>15.354545454545455</v>
      </c>
      <c r="P23" s="11">
        <v>12.090909090909092</v>
      </c>
      <c r="Q23" s="11">
        <v>6.1545454545454543</v>
      </c>
      <c r="R23" s="11">
        <v>5.872727272727273</v>
      </c>
      <c r="S23" s="11">
        <v>5.9636363636363638</v>
      </c>
      <c r="T23" s="11">
        <v>5.6818181818181817</v>
      </c>
      <c r="U23" s="11">
        <v>0</v>
      </c>
      <c r="V23" s="11">
        <v>4.5454545454545456E-2</v>
      </c>
      <c r="W23" s="11">
        <v>9.0909090909090905E-3</v>
      </c>
      <c r="X23" s="11">
        <v>4.5454545454545456E-2</v>
      </c>
      <c r="Y23" s="11"/>
      <c r="Z23" s="11"/>
      <c r="AA23" s="11">
        <v>34.31818181818182</v>
      </c>
      <c r="AB23" s="11">
        <v>33.118181818181817</v>
      </c>
      <c r="AC23" s="21">
        <f t="shared" si="0"/>
        <v>-3.4966887417218686</v>
      </c>
    </row>
    <row r="24" spans="1:29" x14ac:dyDescent="0.25">
      <c r="A24" s="8">
        <v>624</v>
      </c>
      <c r="B24" s="8" t="s">
        <v>35</v>
      </c>
      <c r="C24" s="10">
        <v>3</v>
      </c>
      <c r="D24" s="10">
        <v>3</v>
      </c>
      <c r="E24" s="11">
        <v>5.0303030303030303</v>
      </c>
      <c r="F24" s="11">
        <v>1.4242424242424243</v>
      </c>
      <c r="G24" s="11">
        <v>7.5454545454545459</v>
      </c>
      <c r="H24" s="11">
        <v>1.3333333333333333</v>
      </c>
      <c r="I24" s="11">
        <v>0.42424242424242425</v>
      </c>
      <c r="J24" s="11">
        <v>0.21212121212121213</v>
      </c>
      <c r="K24" s="11">
        <v>0.36363636363636365</v>
      </c>
      <c r="L24" s="11">
        <v>0.18181818181818182</v>
      </c>
      <c r="M24" s="11">
        <v>18.09090909090909</v>
      </c>
      <c r="N24" s="11">
        <v>15.909090909090908</v>
      </c>
      <c r="O24" s="11">
        <v>13.606060606060606</v>
      </c>
      <c r="P24" s="11">
        <v>11.909090909090908</v>
      </c>
      <c r="Q24" s="11">
        <v>4.2121212121212119</v>
      </c>
      <c r="R24" s="11">
        <v>4</v>
      </c>
      <c r="S24" s="11">
        <v>5.7878787878787881</v>
      </c>
      <c r="T24" s="11">
        <v>5.6060606060606064</v>
      </c>
      <c r="U24" s="11">
        <v>0</v>
      </c>
      <c r="V24" s="11">
        <v>0</v>
      </c>
      <c r="W24" s="11">
        <v>6.0606060606060608E-2</v>
      </c>
      <c r="X24" s="11">
        <v>0</v>
      </c>
      <c r="Y24" s="11"/>
      <c r="Z24" s="11"/>
      <c r="AA24" s="11">
        <v>27.818181818181817</v>
      </c>
      <c r="AB24" s="11">
        <v>27.303030303030305</v>
      </c>
      <c r="AC24" s="21">
        <f t="shared" si="0"/>
        <v>-1.8518518518518334</v>
      </c>
    </row>
    <row r="25" spans="1:29" x14ac:dyDescent="0.25">
      <c r="A25" s="8">
        <v>640</v>
      </c>
      <c r="B25" s="8" t="s">
        <v>36</v>
      </c>
      <c r="C25" s="10">
        <v>20</v>
      </c>
      <c r="D25" s="10">
        <v>20</v>
      </c>
      <c r="E25" s="11">
        <v>50.240909090909092</v>
      </c>
      <c r="F25" s="11">
        <v>3.1181818181818182</v>
      </c>
      <c r="G25" s="11">
        <v>51.609090909090909</v>
      </c>
      <c r="H25" s="11">
        <v>3.3227272727272728</v>
      </c>
      <c r="I25" s="11">
        <v>2.1318181818181818</v>
      </c>
      <c r="J25" s="11">
        <v>1.8</v>
      </c>
      <c r="K25" s="11">
        <v>2.6772727272727272</v>
      </c>
      <c r="L25" s="11">
        <v>2.1136363636363638</v>
      </c>
      <c r="M25" s="11">
        <v>25.09090909090909</v>
      </c>
      <c r="N25" s="11">
        <v>16.140909090909091</v>
      </c>
      <c r="O25" s="11">
        <v>22.781818181818181</v>
      </c>
      <c r="P25" s="11">
        <v>14.840909090909092</v>
      </c>
      <c r="Q25" s="11">
        <v>21.981818181818181</v>
      </c>
      <c r="R25" s="11">
        <v>21.75</v>
      </c>
      <c r="S25" s="11">
        <v>23.513636363636362</v>
      </c>
      <c r="T25" s="11">
        <v>23.131818181818183</v>
      </c>
      <c r="U25" s="11">
        <v>0</v>
      </c>
      <c r="V25" s="11">
        <v>9.0909090909090905E-3</v>
      </c>
      <c r="W25" s="11">
        <v>7.7272727272727271E-2</v>
      </c>
      <c r="X25" s="11">
        <v>8.1818181818181818E-2</v>
      </c>
      <c r="Y25" s="11"/>
      <c r="Z25" s="11"/>
      <c r="AA25" s="11">
        <v>99.52272727272728</v>
      </c>
      <c r="AB25" s="11">
        <v>100.67272727272727</v>
      </c>
      <c r="AC25" s="21">
        <f t="shared" si="0"/>
        <v>1.1555149577528994</v>
      </c>
    </row>
    <row r="26" spans="1:29" x14ac:dyDescent="0.25">
      <c r="A26" s="8">
        <v>625</v>
      </c>
      <c r="B26" s="8" t="s">
        <v>37</v>
      </c>
      <c r="C26" s="10">
        <v>3</v>
      </c>
      <c r="D26" s="10">
        <v>3</v>
      </c>
      <c r="E26" s="11">
        <v>5.6969696969696972</v>
      </c>
      <c r="F26" s="11">
        <v>0.60606060606060608</v>
      </c>
      <c r="G26" s="11">
        <v>3.4242424242424243</v>
      </c>
      <c r="H26" s="11">
        <v>0.78787878787878785</v>
      </c>
      <c r="I26" s="11">
        <v>0.12121212121212122</v>
      </c>
      <c r="J26" s="11">
        <v>3.0303030303030304E-2</v>
      </c>
      <c r="K26" s="11">
        <v>0.12121212121212122</v>
      </c>
      <c r="L26" s="11">
        <v>0.12121212121212122</v>
      </c>
      <c r="M26" s="11">
        <v>5.3030303030303028</v>
      </c>
      <c r="N26" s="11">
        <v>3.8181818181818183</v>
      </c>
      <c r="O26" s="11">
        <v>5.4848484848484844</v>
      </c>
      <c r="P26" s="11">
        <v>4.4848484848484844</v>
      </c>
      <c r="Q26" s="11">
        <v>3.0909090909090908</v>
      </c>
      <c r="R26" s="11">
        <v>3.0909090909090908</v>
      </c>
      <c r="S26" s="11">
        <v>2.4545454545454546</v>
      </c>
      <c r="T26" s="11">
        <v>2.4242424242424243</v>
      </c>
      <c r="U26" s="11">
        <v>0</v>
      </c>
      <c r="V26" s="11">
        <v>0</v>
      </c>
      <c r="W26" s="11">
        <v>0</v>
      </c>
      <c r="X26" s="11">
        <v>0</v>
      </c>
      <c r="Y26" s="11"/>
      <c r="Z26" s="11"/>
      <c r="AA26" s="11">
        <v>14.212121212121211</v>
      </c>
      <c r="AB26" s="11">
        <v>11.484848484848484</v>
      </c>
      <c r="AC26" s="21">
        <f t="shared" si="0"/>
        <v>-19.189765458422173</v>
      </c>
    </row>
    <row r="27" spans="1:29" x14ac:dyDescent="0.25">
      <c r="A27" s="8">
        <v>641</v>
      </c>
      <c r="B27" s="8" t="s">
        <v>38</v>
      </c>
      <c r="C27" s="10">
        <v>16</v>
      </c>
      <c r="D27" s="10">
        <v>16</v>
      </c>
      <c r="E27" s="11">
        <v>21.681818181818183</v>
      </c>
      <c r="F27" s="11">
        <v>2.5340909090909092</v>
      </c>
      <c r="G27" s="11">
        <v>19.602272727272727</v>
      </c>
      <c r="H27" s="11">
        <v>3.2102272727272729</v>
      </c>
      <c r="I27" s="11">
        <v>1.4488636363636365</v>
      </c>
      <c r="J27" s="11">
        <v>1.0568181818181819</v>
      </c>
      <c r="K27" s="11">
        <v>1.3238636363636365</v>
      </c>
      <c r="L27" s="11">
        <v>0.98295454545454541</v>
      </c>
      <c r="M27" s="11">
        <v>25.914772727272727</v>
      </c>
      <c r="N27" s="11">
        <v>18.232954545454547</v>
      </c>
      <c r="O27" s="11">
        <v>21.636363636363637</v>
      </c>
      <c r="P27" s="11">
        <v>15.267045454545455</v>
      </c>
      <c r="Q27" s="11">
        <v>24.585227272727273</v>
      </c>
      <c r="R27" s="11">
        <v>24.335227272727273</v>
      </c>
      <c r="S27" s="11">
        <v>24.005681818181817</v>
      </c>
      <c r="T27" s="11">
        <v>23.914772727272727</v>
      </c>
      <c r="U27" s="11">
        <v>0</v>
      </c>
      <c r="V27" s="11">
        <v>0</v>
      </c>
      <c r="W27" s="11">
        <v>4.5454545454545456E-2</v>
      </c>
      <c r="X27" s="11">
        <v>2.8409090909090908E-2</v>
      </c>
      <c r="Y27" s="11"/>
      <c r="Z27" s="11"/>
      <c r="AA27" s="11">
        <v>73.67613636363636</v>
      </c>
      <c r="AB27" s="11">
        <v>66.596590909090907</v>
      </c>
      <c r="AC27" s="21">
        <f t="shared" si="0"/>
        <v>-9.609007480527481</v>
      </c>
    </row>
    <row r="28" spans="1:29" x14ac:dyDescent="0.25">
      <c r="A28" s="8">
        <v>626</v>
      </c>
      <c r="B28" s="8" t="s">
        <v>39</v>
      </c>
      <c r="C28" s="10">
        <v>6</v>
      </c>
      <c r="D28" s="10">
        <v>6</v>
      </c>
      <c r="E28" s="11">
        <v>10.727272727272727</v>
      </c>
      <c r="F28" s="11">
        <v>2.2272727272727271</v>
      </c>
      <c r="G28" s="11">
        <v>13.515151515151516</v>
      </c>
      <c r="H28" s="11">
        <v>3.106060606060606</v>
      </c>
      <c r="I28" s="11">
        <v>1.2878787878787878</v>
      </c>
      <c r="J28" s="11">
        <v>1.1212121212121211</v>
      </c>
      <c r="K28" s="11">
        <v>0.9242424242424242</v>
      </c>
      <c r="L28" s="11">
        <v>0.75757575757575757</v>
      </c>
      <c r="M28" s="11">
        <v>18.924242424242426</v>
      </c>
      <c r="N28" s="11">
        <v>15.530303030303031</v>
      </c>
      <c r="O28" s="11">
        <v>17.924242424242426</v>
      </c>
      <c r="P28" s="11">
        <v>14.378787878787879</v>
      </c>
      <c r="Q28" s="11">
        <v>11.787878787878787</v>
      </c>
      <c r="R28" s="11">
        <v>11.575757575757576</v>
      </c>
      <c r="S28" s="11">
        <v>14.393939393939394</v>
      </c>
      <c r="T28" s="11">
        <v>13.848484848484848</v>
      </c>
      <c r="U28" s="11">
        <v>0</v>
      </c>
      <c r="V28" s="11">
        <v>0</v>
      </c>
      <c r="W28" s="11">
        <v>1.5151515151515152E-2</v>
      </c>
      <c r="X28" s="11">
        <v>0</v>
      </c>
      <c r="Y28" s="11"/>
      <c r="Z28" s="11"/>
      <c r="AA28" s="11">
        <v>42.742424242424242</v>
      </c>
      <c r="AB28" s="11">
        <v>46.757575757575765</v>
      </c>
      <c r="AC28" s="21">
        <f t="shared" si="0"/>
        <v>9.3938319744771661</v>
      </c>
    </row>
    <row r="29" spans="1:29" x14ac:dyDescent="0.25">
      <c r="A29" s="8">
        <v>627</v>
      </c>
      <c r="B29" s="8" t="s">
        <v>40</v>
      </c>
      <c r="C29" s="10">
        <v>3</v>
      </c>
      <c r="D29" s="10">
        <v>3</v>
      </c>
      <c r="E29" s="11">
        <v>17.333333333333332</v>
      </c>
      <c r="F29" s="11">
        <v>3.606060606060606</v>
      </c>
      <c r="G29" s="11">
        <v>12.515151515151516</v>
      </c>
      <c r="H29" s="11">
        <v>3.7272727272727271</v>
      </c>
      <c r="I29" s="11">
        <v>0.48484848484848486</v>
      </c>
      <c r="J29" s="11">
        <v>0.33333333333333331</v>
      </c>
      <c r="K29" s="11">
        <v>0.90909090909090906</v>
      </c>
      <c r="L29" s="11">
        <v>0.78787878787878785</v>
      </c>
      <c r="M29" s="11">
        <v>29.696969696969695</v>
      </c>
      <c r="N29" s="11">
        <v>25.393939393939394</v>
      </c>
      <c r="O29" s="11">
        <v>21.878787878787879</v>
      </c>
      <c r="P29" s="11">
        <v>20.060606060606062</v>
      </c>
      <c r="Q29" s="11">
        <v>10</v>
      </c>
      <c r="R29" s="11">
        <v>9.7575757575757578</v>
      </c>
      <c r="S29" s="11">
        <v>8.8787878787878789</v>
      </c>
      <c r="T29" s="11">
        <v>8.545454545454545</v>
      </c>
      <c r="U29" s="11">
        <v>0</v>
      </c>
      <c r="V29" s="11">
        <v>0</v>
      </c>
      <c r="W29" s="11">
        <v>9.0909090909090912E-2</v>
      </c>
      <c r="X29" s="11">
        <v>3.0303030303030304E-2</v>
      </c>
      <c r="Y29" s="11"/>
      <c r="Z29" s="11"/>
      <c r="AA29" s="11">
        <v>57.606060606060609</v>
      </c>
      <c r="AB29" s="11">
        <v>44.212121212121218</v>
      </c>
      <c r="AC29" s="21">
        <f t="shared" si="0"/>
        <v>-23.250920568122041</v>
      </c>
    </row>
    <row r="30" spans="1:29" x14ac:dyDescent="0.25">
      <c r="A30" s="8">
        <v>628</v>
      </c>
      <c r="B30" s="8" t="s">
        <v>41</v>
      </c>
      <c r="C30" s="10">
        <v>11</v>
      </c>
      <c r="D30" s="10">
        <v>11</v>
      </c>
      <c r="E30" s="11">
        <v>15.504132231404959</v>
      </c>
      <c r="F30" s="11">
        <v>2.1487603305785123</v>
      </c>
      <c r="G30" s="11">
        <v>15.173553719008265</v>
      </c>
      <c r="H30" s="11">
        <v>2.4710743801652892</v>
      </c>
      <c r="I30" s="11">
        <v>0.90909090909090906</v>
      </c>
      <c r="J30" s="11">
        <v>0.79338842975206614</v>
      </c>
      <c r="K30" s="11">
        <v>0.7024793388429752</v>
      </c>
      <c r="L30" s="11">
        <v>0.57851239669421484</v>
      </c>
      <c r="M30" s="11">
        <v>15.834710743801653</v>
      </c>
      <c r="N30" s="11">
        <v>13.867768595041323</v>
      </c>
      <c r="O30" s="11">
        <v>14.851239669421487</v>
      </c>
      <c r="P30" s="11">
        <v>12.520661157024794</v>
      </c>
      <c r="Q30" s="11">
        <v>6.776859504132231</v>
      </c>
      <c r="R30" s="11">
        <v>6.6363636363636367</v>
      </c>
      <c r="S30" s="11">
        <v>4.214876033057851</v>
      </c>
      <c r="T30" s="11">
        <v>4.1818181818181817</v>
      </c>
      <c r="U30" s="11">
        <v>0</v>
      </c>
      <c r="V30" s="11">
        <v>0</v>
      </c>
      <c r="W30" s="11">
        <v>1.6528925619834711E-2</v>
      </c>
      <c r="X30" s="11">
        <v>2.4793388429752067E-2</v>
      </c>
      <c r="Y30" s="11"/>
      <c r="Z30" s="11"/>
      <c r="AA30" s="11">
        <v>39.041322314049594</v>
      </c>
      <c r="AB30" s="11">
        <v>34.966942148760324</v>
      </c>
      <c r="AC30" s="21">
        <f t="shared" si="0"/>
        <v>-10.436071126164308</v>
      </c>
    </row>
    <row r="31" spans="1:29" x14ac:dyDescent="0.25">
      <c r="A31" s="8">
        <v>642</v>
      </c>
      <c r="B31" s="8" t="s">
        <v>42</v>
      </c>
      <c r="C31" s="10">
        <v>15</v>
      </c>
      <c r="D31" s="10">
        <v>15</v>
      </c>
      <c r="E31" s="11">
        <v>17.806060606060605</v>
      </c>
      <c r="F31" s="11">
        <v>3.0666666666666669</v>
      </c>
      <c r="G31" s="11">
        <v>18.787878787878789</v>
      </c>
      <c r="H31" s="11">
        <v>3.6121212121212123</v>
      </c>
      <c r="I31" s="11">
        <v>1.9878787878787878</v>
      </c>
      <c r="J31" s="11">
        <v>1.5878787878787879</v>
      </c>
      <c r="K31" s="11">
        <v>3.521212121212121</v>
      </c>
      <c r="L31" s="11">
        <v>3.1575757575757577</v>
      </c>
      <c r="M31" s="11">
        <v>20.781818181818181</v>
      </c>
      <c r="N31" s="11">
        <v>14.460606060606061</v>
      </c>
      <c r="O31" s="11">
        <v>17.606060606060606</v>
      </c>
      <c r="P31" s="11">
        <v>12.842424242424242</v>
      </c>
      <c r="Q31" s="11">
        <v>14.284848484848485</v>
      </c>
      <c r="R31" s="11">
        <v>14.248484848484848</v>
      </c>
      <c r="S31" s="11">
        <v>14.351515151515152</v>
      </c>
      <c r="T31" s="11">
        <v>14.236363636363636</v>
      </c>
      <c r="U31" s="11">
        <v>0</v>
      </c>
      <c r="V31" s="11">
        <v>0</v>
      </c>
      <c r="W31" s="11">
        <v>0.13333333333333333</v>
      </c>
      <c r="X31" s="11">
        <v>6.0606060606060606E-3</v>
      </c>
      <c r="Y31" s="11"/>
      <c r="Z31" s="11"/>
      <c r="AA31" s="11">
        <v>54.993939393939392</v>
      </c>
      <c r="AB31" s="11">
        <v>54.272727272727273</v>
      </c>
      <c r="AC31" s="21">
        <f t="shared" si="0"/>
        <v>-1.3114392770553138</v>
      </c>
    </row>
    <row r="32" spans="1:29" x14ac:dyDescent="0.25">
      <c r="A32" s="8">
        <v>629</v>
      </c>
      <c r="B32" s="8" t="s">
        <v>43</v>
      </c>
      <c r="C32" s="10">
        <v>12</v>
      </c>
      <c r="D32" s="10">
        <v>12</v>
      </c>
      <c r="E32" s="11">
        <v>11.840909090909092</v>
      </c>
      <c r="F32" s="11">
        <v>2.0227272727272729</v>
      </c>
      <c r="G32" s="11">
        <v>12.856060606060606</v>
      </c>
      <c r="H32" s="11">
        <v>2.8106060606060606</v>
      </c>
      <c r="I32" s="11">
        <v>1.2272727272727273</v>
      </c>
      <c r="J32" s="11">
        <v>0.99242424242424243</v>
      </c>
      <c r="K32" s="11">
        <v>0.58333333333333337</v>
      </c>
      <c r="L32" s="11">
        <v>0.48484848484848486</v>
      </c>
      <c r="M32" s="11">
        <v>21.136363636363637</v>
      </c>
      <c r="N32" s="11">
        <v>17.234848484848484</v>
      </c>
      <c r="O32" s="11">
        <v>19.825757575757574</v>
      </c>
      <c r="P32" s="11">
        <v>16.401515151515152</v>
      </c>
      <c r="Q32" s="11">
        <v>4.1742424242424239</v>
      </c>
      <c r="R32" s="11">
        <v>4.0606060606060606</v>
      </c>
      <c r="S32" s="11">
        <v>4.3712121212121211</v>
      </c>
      <c r="T32" s="11">
        <v>4.2727272727272725</v>
      </c>
      <c r="U32" s="11">
        <v>0</v>
      </c>
      <c r="V32" s="11">
        <v>0</v>
      </c>
      <c r="W32" s="11">
        <v>3.0303030303030304E-2</v>
      </c>
      <c r="X32" s="11">
        <v>7.575757575757576E-3</v>
      </c>
      <c r="Y32" s="11"/>
      <c r="Z32" s="11"/>
      <c r="AA32" s="11">
        <v>38.409090909090907</v>
      </c>
      <c r="AB32" s="11">
        <v>37.643939393939398</v>
      </c>
      <c r="AC32" s="21">
        <f t="shared" si="0"/>
        <v>-1.9921104536489054</v>
      </c>
    </row>
    <row r="33" spans="1:29" x14ac:dyDescent="0.25">
      <c r="A33" s="8">
        <v>630</v>
      </c>
      <c r="B33" s="8" t="s">
        <v>44</v>
      </c>
      <c r="C33" s="10">
        <v>3</v>
      </c>
      <c r="D33" s="10">
        <v>3</v>
      </c>
      <c r="E33" s="11">
        <v>3.393939393939394</v>
      </c>
      <c r="F33" s="11">
        <v>1.3333333333333333</v>
      </c>
      <c r="G33" s="11">
        <v>4.0606060606060606</v>
      </c>
      <c r="H33" s="11">
        <v>1.4545454545454546</v>
      </c>
      <c r="I33" s="11">
        <v>1.4545454545454546</v>
      </c>
      <c r="J33" s="11">
        <v>1.2121212121212122</v>
      </c>
      <c r="K33" s="11">
        <v>0.84848484848484851</v>
      </c>
      <c r="L33" s="11">
        <v>0.63636363636363635</v>
      </c>
      <c r="M33" s="11">
        <v>18.272727272727273</v>
      </c>
      <c r="N33" s="11">
        <v>15.121212121212121</v>
      </c>
      <c r="O33" s="11">
        <v>15.272727272727273</v>
      </c>
      <c r="P33" s="11">
        <v>12.121212121212121</v>
      </c>
      <c r="Q33" s="11">
        <v>6.0909090909090908</v>
      </c>
      <c r="R33" s="11">
        <v>6</v>
      </c>
      <c r="S33" s="11">
        <v>5.1212121212121211</v>
      </c>
      <c r="T33" s="11">
        <v>4.9696969696969697</v>
      </c>
      <c r="U33" s="11">
        <v>0</v>
      </c>
      <c r="V33" s="11">
        <v>0</v>
      </c>
      <c r="W33" s="11">
        <v>3.0303030303030304E-2</v>
      </c>
      <c r="X33" s="11">
        <v>0</v>
      </c>
      <c r="Y33" s="11"/>
      <c r="Z33" s="11"/>
      <c r="AA33" s="11">
        <v>29.242424242424242</v>
      </c>
      <c r="AB33" s="11">
        <v>25.303030303030305</v>
      </c>
      <c r="AC33" s="21">
        <f t="shared" si="0"/>
        <v>-13.471502590673566</v>
      </c>
    </row>
    <row r="34" spans="1:29" x14ac:dyDescent="0.25">
      <c r="A34" s="8">
        <v>643</v>
      </c>
      <c r="B34" s="8" t="s">
        <v>45</v>
      </c>
      <c r="C34" s="10">
        <v>23</v>
      </c>
      <c r="D34" s="10">
        <v>25</v>
      </c>
      <c r="E34" s="11">
        <v>14.561264822134387</v>
      </c>
      <c r="F34" s="11">
        <v>2.4387351778656128</v>
      </c>
      <c r="G34" s="11">
        <v>15.745454545454546</v>
      </c>
      <c r="H34" s="11">
        <v>2.7236363636363636</v>
      </c>
      <c r="I34" s="11">
        <v>2.1383399209486167</v>
      </c>
      <c r="J34" s="11">
        <v>1.7747035573122529</v>
      </c>
      <c r="K34" s="11">
        <v>1.8327272727272728</v>
      </c>
      <c r="L34" s="11">
        <v>1.3854545454545455</v>
      </c>
      <c r="M34" s="11">
        <v>34.628458498023718</v>
      </c>
      <c r="N34" s="11">
        <v>20.849802371541504</v>
      </c>
      <c r="O34" s="11">
        <v>29.967272727272729</v>
      </c>
      <c r="P34" s="11">
        <v>20</v>
      </c>
      <c r="Q34" s="11">
        <v>20.747035573122531</v>
      </c>
      <c r="R34" s="11">
        <v>20.632411067193676</v>
      </c>
      <c r="S34" s="11">
        <v>22.265454545454546</v>
      </c>
      <c r="T34" s="11">
        <v>22.138181818181817</v>
      </c>
      <c r="U34" s="11">
        <v>1.5810276679841896E-2</v>
      </c>
      <c r="V34" s="11">
        <v>0</v>
      </c>
      <c r="W34" s="11">
        <v>4.3478260869565216E-2</v>
      </c>
      <c r="X34" s="11">
        <v>3.272727272727273E-2</v>
      </c>
      <c r="Y34" s="11"/>
      <c r="Z34" s="11"/>
      <c r="AA34" s="11">
        <v>72.134387351778656</v>
      </c>
      <c r="AB34" s="11">
        <v>69.843636363636364</v>
      </c>
      <c r="AC34" s="21">
        <f t="shared" si="0"/>
        <v>-3.1756712328767094</v>
      </c>
    </row>
    <row r="35" spans="1:29" x14ac:dyDescent="0.25">
      <c r="A35" s="8">
        <v>631</v>
      </c>
      <c r="B35" s="8" t="s">
        <v>46</v>
      </c>
      <c r="C35" s="10">
        <v>3</v>
      </c>
      <c r="D35" s="10">
        <v>3</v>
      </c>
      <c r="E35" s="11">
        <v>10.181818181818182</v>
      </c>
      <c r="F35" s="11">
        <v>2.4545454545454546</v>
      </c>
      <c r="G35" s="11">
        <v>5.4848484848484844</v>
      </c>
      <c r="H35" s="11">
        <v>1.393939393939394</v>
      </c>
      <c r="I35" s="11">
        <v>2.2727272727272729</v>
      </c>
      <c r="J35" s="11">
        <v>1.9393939393939394</v>
      </c>
      <c r="K35" s="11">
        <v>1.6363636363636365</v>
      </c>
      <c r="L35" s="11">
        <v>1.4848484848484849</v>
      </c>
      <c r="M35" s="11">
        <v>31.393939393939394</v>
      </c>
      <c r="N35" s="11">
        <v>25.727272727272727</v>
      </c>
      <c r="O35" s="11">
        <v>15.333333333333334</v>
      </c>
      <c r="P35" s="11">
        <v>13.060606060606061</v>
      </c>
      <c r="Q35" s="11">
        <v>24.333333333333332</v>
      </c>
      <c r="R35" s="11">
        <v>22.303030303030305</v>
      </c>
      <c r="S35" s="11">
        <v>3.7575757575757578</v>
      </c>
      <c r="T35" s="11">
        <v>3.606060606060606</v>
      </c>
      <c r="U35" s="11">
        <v>0</v>
      </c>
      <c r="V35" s="11">
        <v>0</v>
      </c>
      <c r="W35" s="11">
        <v>0.12121212121212122</v>
      </c>
      <c r="X35" s="11">
        <v>0</v>
      </c>
      <c r="Y35" s="11"/>
      <c r="Z35" s="11"/>
      <c r="AA35" s="11">
        <v>68.303030303030312</v>
      </c>
      <c r="AB35" s="11">
        <v>26.212121212121211</v>
      </c>
      <c r="AC35" s="21">
        <f t="shared" si="0"/>
        <v>-61.623779946761317</v>
      </c>
    </row>
    <row r="36" spans="1:29" x14ac:dyDescent="0.25">
      <c r="A36" s="8">
        <v>644</v>
      </c>
      <c r="B36" s="8" t="s">
        <v>47</v>
      </c>
      <c r="C36" s="10">
        <v>15</v>
      </c>
      <c r="D36" s="10">
        <v>16</v>
      </c>
      <c r="E36" s="11">
        <v>17.818181818181817</v>
      </c>
      <c r="F36" s="11">
        <v>2.2787878787878788</v>
      </c>
      <c r="G36" s="11">
        <v>14.482954545454545</v>
      </c>
      <c r="H36" s="11">
        <v>2.7897727272727271</v>
      </c>
      <c r="I36" s="11">
        <v>1.7393939393939395</v>
      </c>
      <c r="J36" s="11">
        <v>1.3575757575757577</v>
      </c>
      <c r="K36" s="11">
        <v>1.6306818181818181</v>
      </c>
      <c r="L36" s="11">
        <v>1.0454545454545454</v>
      </c>
      <c r="M36" s="11">
        <v>29.4</v>
      </c>
      <c r="N36" s="11">
        <v>18.842424242424244</v>
      </c>
      <c r="O36" s="11">
        <v>23.318181818181817</v>
      </c>
      <c r="P36" s="11">
        <v>13.727272727272727</v>
      </c>
      <c r="Q36" s="11">
        <v>19.648484848484848</v>
      </c>
      <c r="R36" s="11">
        <v>19.557575757575759</v>
      </c>
      <c r="S36" s="11">
        <v>18.857954545454547</v>
      </c>
      <c r="T36" s="11">
        <v>18.806818181818183</v>
      </c>
      <c r="U36" s="11">
        <v>6.0606060606060606E-3</v>
      </c>
      <c r="V36" s="11">
        <v>5.681818181818182E-3</v>
      </c>
      <c r="W36" s="11">
        <v>3.6363636363636362E-2</v>
      </c>
      <c r="X36" s="11">
        <v>3.4090909090909088E-2</v>
      </c>
      <c r="Y36" s="11"/>
      <c r="Z36" s="11"/>
      <c r="AA36" s="11">
        <v>68.648484848484827</v>
      </c>
      <c r="AB36" s="11">
        <v>58.329545454545453</v>
      </c>
      <c r="AC36" s="21">
        <f t="shared" si="0"/>
        <v>-15.031561755098409</v>
      </c>
    </row>
    <row r="37" spans="1:29" x14ac:dyDescent="0.25">
      <c r="A37" s="8">
        <v>632</v>
      </c>
      <c r="B37" s="8" t="s">
        <v>48</v>
      </c>
      <c r="C37" s="10">
        <v>10</v>
      </c>
      <c r="D37" s="10">
        <v>7</v>
      </c>
      <c r="E37" s="11">
        <v>8.627272727272727</v>
      </c>
      <c r="F37" s="11">
        <v>1.2727272727272727</v>
      </c>
      <c r="G37" s="11">
        <v>11</v>
      </c>
      <c r="H37" s="11">
        <v>2.1948051948051948</v>
      </c>
      <c r="I37" s="11">
        <v>0.51818181818181819</v>
      </c>
      <c r="J37" s="11">
        <v>0.4</v>
      </c>
      <c r="K37" s="11">
        <v>1.0389610389610389</v>
      </c>
      <c r="L37" s="11">
        <v>0.33766233766233766</v>
      </c>
      <c r="M37" s="11">
        <v>13.818181818181818</v>
      </c>
      <c r="N37" s="11">
        <v>11.672727272727272</v>
      </c>
      <c r="O37" s="11">
        <v>13.935064935064934</v>
      </c>
      <c r="P37" s="11">
        <v>11.129870129870129</v>
      </c>
      <c r="Q37" s="11">
        <v>4.9000000000000004</v>
      </c>
      <c r="R37" s="11">
        <v>4.627272727272727</v>
      </c>
      <c r="S37" s="11">
        <v>7.7272727272727275</v>
      </c>
      <c r="T37" s="11">
        <v>7.2857142857142856</v>
      </c>
      <c r="U37" s="11">
        <v>0</v>
      </c>
      <c r="V37" s="11">
        <v>0</v>
      </c>
      <c r="W37" s="11">
        <v>4.5454545454545456E-2</v>
      </c>
      <c r="X37" s="11">
        <v>1.2987012987012988E-2</v>
      </c>
      <c r="Y37" s="11"/>
      <c r="Z37" s="11"/>
      <c r="AA37" s="11">
        <v>27.909090909090907</v>
      </c>
      <c r="AB37" s="11">
        <v>33.714285714285715</v>
      </c>
      <c r="AC37" s="21">
        <f t="shared" si="0"/>
        <v>20.800372266170328</v>
      </c>
    </row>
    <row r="38" spans="1:29" x14ac:dyDescent="0.25">
      <c r="A38" s="8">
        <v>633</v>
      </c>
      <c r="B38" s="8" t="s">
        <v>49</v>
      </c>
      <c r="C38" s="10">
        <v>3</v>
      </c>
      <c r="D38" s="10">
        <v>3</v>
      </c>
      <c r="E38" s="11">
        <v>2.3030303030303032</v>
      </c>
      <c r="F38" s="11">
        <v>1.2424242424242424</v>
      </c>
      <c r="G38" s="11">
        <v>2.4242424242424243</v>
      </c>
      <c r="H38" s="11">
        <v>1.5757575757575757</v>
      </c>
      <c r="I38" s="11">
        <v>0.63636363636363635</v>
      </c>
      <c r="J38" s="11">
        <v>0.48484848484848486</v>
      </c>
      <c r="K38" s="11">
        <v>3.0303030303030304E-2</v>
      </c>
      <c r="L38" s="11">
        <v>3.0303030303030304E-2</v>
      </c>
      <c r="M38" s="11">
        <v>6.4242424242424239</v>
      </c>
      <c r="N38" s="11">
        <v>5.4848484848484844</v>
      </c>
      <c r="O38" s="11">
        <v>5.9696969696969697</v>
      </c>
      <c r="P38" s="11">
        <v>4.9393939393939394</v>
      </c>
      <c r="Q38" s="11">
        <v>3</v>
      </c>
      <c r="R38" s="11">
        <v>2.9393939393939394</v>
      </c>
      <c r="S38" s="11">
        <v>5.4545454545454541</v>
      </c>
      <c r="T38" s="11">
        <v>5.1818181818181817</v>
      </c>
      <c r="U38" s="11">
        <v>0</v>
      </c>
      <c r="V38" s="11">
        <v>0</v>
      </c>
      <c r="W38" s="11">
        <v>9.0909090909090912E-2</v>
      </c>
      <c r="X38" s="11">
        <v>0</v>
      </c>
      <c r="Y38" s="11"/>
      <c r="Z38" s="11"/>
      <c r="AA38" s="11">
        <v>12.454545454545455</v>
      </c>
      <c r="AB38" s="11">
        <v>13.878787878787879</v>
      </c>
      <c r="AC38" s="21">
        <f t="shared" si="0"/>
        <v>11.435523114355234</v>
      </c>
    </row>
    <row r="39" spans="1:29" x14ac:dyDescent="0.25">
      <c r="A39" s="8">
        <v>634</v>
      </c>
      <c r="B39" s="8" t="s">
        <v>50</v>
      </c>
      <c r="C39" s="10">
        <v>3</v>
      </c>
      <c r="D39" s="10">
        <v>3</v>
      </c>
      <c r="E39" s="11">
        <v>8.1212121212121211</v>
      </c>
      <c r="F39" s="11">
        <v>3.0303030303030303</v>
      </c>
      <c r="G39" s="11">
        <v>9.0606060606060606</v>
      </c>
      <c r="H39" s="11">
        <v>3.4545454545454546</v>
      </c>
      <c r="I39" s="11">
        <v>0.54545454545454541</v>
      </c>
      <c r="J39" s="11">
        <v>0.39393939393939392</v>
      </c>
      <c r="K39" s="11">
        <v>0.33333333333333331</v>
      </c>
      <c r="L39" s="11">
        <v>0.33333333333333331</v>
      </c>
      <c r="M39" s="11">
        <v>14.121212121212121</v>
      </c>
      <c r="N39" s="11">
        <v>12.969696969696969</v>
      </c>
      <c r="O39" s="11">
        <v>13</v>
      </c>
      <c r="P39" s="11">
        <v>11.303030303030303</v>
      </c>
      <c r="Q39" s="11">
        <v>11.424242424242424</v>
      </c>
      <c r="R39" s="11">
        <v>11.121212121212121</v>
      </c>
      <c r="S39" s="11">
        <v>11.636363636363637</v>
      </c>
      <c r="T39" s="11">
        <v>11.181818181818182</v>
      </c>
      <c r="U39" s="11">
        <v>0</v>
      </c>
      <c r="V39" s="11">
        <v>0</v>
      </c>
      <c r="W39" s="11">
        <v>0</v>
      </c>
      <c r="X39" s="11">
        <v>0</v>
      </c>
      <c r="Y39" s="11"/>
      <c r="Z39" s="11"/>
      <c r="AA39" s="11">
        <v>34.212121212121211</v>
      </c>
      <c r="AB39" s="11">
        <v>34.030303030303031</v>
      </c>
      <c r="AC39" s="21">
        <f t="shared" si="0"/>
        <v>-0.53144375553586087</v>
      </c>
    </row>
    <row r="40" spans="1:29" x14ac:dyDescent="0.25">
      <c r="A40" s="8">
        <v>645</v>
      </c>
      <c r="B40" s="8" t="s">
        <v>51</v>
      </c>
      <c r="C40" s="10">
        <v>13</v>
      </c>
      <c r="D40" s="10">
        <v>14</v>
      </c>
      <c r="E40" s="11">
        <v>12.909090909090908</v>
      </c>
      <c r="F40" s="11">
        <v>1.9090909090909092</v>
      </c>
      <c r="G40" s="11">
        <v>10.753246753246753</v>
      </c>
      <c r="H40" s="11">
        <v>2.5064935064935066</v>
      </c>
      <c r="I40" s="11">
        <v>2.0139860139860142</v>
      </c>
      <c r="J40" s="11">
        <v>1.6853146853146854</v>
      </c>
      <c r="K40" s="11">
        <v>1.6103896103896105</v>
      </c>
      <c r="L40" s="11">
        <v>1.2207792207792207</v>
      </c>
      <c r="M40" s="11">
        <v>26.692307692307693</v>
      </c>
      <c r="N40" s="11">
        <v>16.482517482517483</v>
      </c>
      <c r="O40" s="11">
        <v>20.454545454545453</v>
      </c>
      <c r="P40" s="11">
        <v>13.993506493506494</v>
      </c>
      <c r="Q40" s="11">
        <v>15.251748251748252</v>
      </c>
      <c r="R40" s="11">
        <v>14.804195804195805</v>
      </c>
      <c r="S40" s="11">
        <v>15.019480519480519</v>
      </c>
      <c r="T40" s="11">
        <v>14.558441558441558</v>
      </c>
      <c r="U40" s="11">
        <v>6.993006993006993E-3</v>
      </c>
      <c r="V40" s="11">
        <v>6.4935064935064939E-3</v>
      </c>
      <c r="W40" s="11">
        <v>6.9930069930069935E-2</v>
      </c>
      <c r="X40" s="11">
        <v>3.896103896103896E-2</v>
      </c>
      <c r="Y40" s="11"/>
      <c r="Z40" s="11"/>
      <c r="AA40" s="11">
        <v>56.94405594405594</v>
      </c>
      <c r="AB40" s="11">
        <v>47.883116883116877</v>
      </c>
      <c r="AC40" s="21">
        <f t="shared" si="0"/>
        <v>-15.912001543832559</v>
      </c>
    </row>
    <row r="41" spans="1:29" x14ac:dyDescent="0.25">
      <c r="A41" s="8">
        <v>635</v>
      </c>
      <c r="B41" s="8" t="s">
        <v>52</v>
      </c>
      <c r="C41" s="10">
        <v>14</v>
      </c>
      <c r="D41" s="10">
        <v>15</v>
      </c>
      <c r="E41" s="11">
        <v>22.077922077922079</v>
      </c>
      <c r="F41" s="11">
        <v>2.2662337662337664</v>
      </c>
      <c r="G41" s="11">
        <v>19.981818181818181</v>
      </c>
      <c r="H41" s="11">
        <v>3.2484848484848485</v>
      </c>
      <c r="I41" s="11">
        <v>1.3766233766233766</v>
      </c>
      <c r="J41" s="11">
        <v>0.82467532467532467</v>
      </c>
      <c r="K41" s="11">
        <v>1.084848484848485</v>
      </c>
      <c r="L41" s="11">
        <v>0.73333333333333328</v>
      </c>
      <c r="M41" s="11">
        <v>27.162337662337663</v>
      </c>
      <c r="N41" s="11">
        <v>18.181818181818183</v>
      </c>
      <c r="O41" s="11">
        <v>22.406060606060606</v>
      </c>
      <c r="P41" s="11">
        <v>15.721212121212121</v>
      </c>
      <c r="Q41" s="11">
        <v>13.370129870129871</v>
      </c>
      <c r="R41" s="11">
        <v>13.25974025974026</v>
      </c>
      <c r="S41" s="11">
        <v>12.939393939393939</v>
      </c>
      <c r="T41" s="11">
        <v>12.909090909090908</v>
      </c>
      <c r="U41" s="11">
        <v>0</v>
      </c>
      <c r="V41" s="11">
        <v>6.0606060606060606E-3</v>
      </c>
      <c r="W41" s="11">
        <v>9.0909090909090912E-2</v>
      </c>
      <c r="X41" s="11">
        <v>1.8181818181818181E-2</v>
      </c>
      <c r="Y41" s="11"/>
      <c r="Z41" s="11"/>
      <c r="AA41" s="11">
        <v>64.077922077922082</v>
      </c>
      <c r="AB41" s="11">
        <v>56.43636363636363</v>
      </c>
      <c r="AC41" s="21">
        <f t="shared" si="0"/>
        <v>-11.925415484394023</v>
      </c>
    </row>
    <row r="42" spans="1:29" x14ac:dyDescent="0.25">
      <c r="A42" s="8">
        <v>646</v>
      </c>
      <c r="B42" s="8" t="s">
        <v>53</v>
      </c>
      <c r="C42" s="10">
        <v>15</v>
      </c>
      <c r="D42" s="10">
        <v>15</v>
      </c>
      <c r="E42" s="11">
        <v>45.963636363636361</v>
      </c>
      <c r="F42" s="11">
        <v>2.6363636363636362</v>
      </c>
      <c r="G42" s="11">
        <v>41.957575757575761</v>
      </c>
      <c r="H42" s="11">
        <v>2.9757575757575756</v>
      </c>
      <c r="I42" s="11">
        <v>1.1939393939393939</v>
      </c>
      <c r="J42" s="11">
        <v>0.93939393939393945</v>
      </c>
      <c r="K42" s="11">
        <v>1.593939393939394</v>
      </c>
      <c r="L42" s="11">
        <v>0.94545454545454544</v>
      </c>
      <c r="M42" s="11">
        <v>19.806060606060605</v>
      </c>
      <c r="N42" s="11">
        <v>14.4</v>
      </c>
      <c r="O42" s="11">
        <v>18.733333333333334</v>
      </c>
      <c r="P42" s="11">
        <v>14.048484848484849</v>
      </c>
      <c r="Q42" s="11">
        <v>15.333333333333334</v>
      </c>
      <c r="R42" s="11">
        <v>15.212121212121213</v>
      </c>
      <c r="S42" s="11">
        <v>18.066666666666666</v>
      </c>
      <c r="T42" s="11">
        <v>17.775757575757577</v>
      </c>
      <c r="U42" s="11">
        <v>1.2121212121212121E-2</v>
      </c>
      <c r="V42" s="11">
        <v>2.4242424242424242E-2</v>
      </c>
      <c r="W42" s="11">
        <v>6.0606060606060608E-2</v>
      </c>
      <c r="X42" s="11">
        <v>3.6363636363636362E-2</v>
      </c>
      <c r="Y42" s="11"/>
      <c r="Z42" s="11"/>
      <c r="AA42" s="11">
        <v>82.369696969696975</v>
      </c>
      <c r="AB42" s="11">
        <v>80.412121212121221</v>
      </c>
      <c r="AC42" s="21">
        <f t="shared" si="0"/>
        <v>-2.3765727319549654</v>
      </c>
    </row>
    <row r="43" spans="1:29" x14ac:dyDescent="0.25">
      <c r="A43" s="8">
        <v>636</v>
      </c>
      <c r="B43" s="8" t="s">
        <v>54</v>
      </c>
      <c r="C43" s="10">
        <v>9</v>
      </c>
      <c r="D43" s="10">
        <v>10</v>
      </c>
      <c r="E43" s="11">
        <v>11.181818181818182</v>
      </c>
      <c r="F43" s="11">
        <v>3.4444444444444446</v>
      </c>
      <c r="G43" s="11">
        <v>11.636363636363637</v>
      </c>
      <c r="H43" s="11">
        <v>3.4545454545454546</v>
      </c>
      <c r="I43" s="11">
        <v>3.5151515151515151</v>
      </c>
      <c r="J43" s="11">
        <v>2.404040404040404</v>
      </c>
      <c r="K43" s="11">
        <v>1.3090909090909091</v>
      </c>
      <c r="L43" s="11">
        <v>0.80909090909090908</v>
      </c>
      <c r="M43" s="11">
        <v>27.585858585858585</v>
      </c>
      <c r="N43" s="11">
        <v>17.838383838383837</v>
      </c>
      <c r="O43" s="11">
        <v>24.718181818181819</v>
      </c>
      <c r="P43" s="11">
        <v>15.190909090909091</v>
      </c>
      <c r="Q43" s="11">
        <v>9.8686868686868685</v>
      </c>
      <c r="R43" s="11">
        <v>9.8181818181818183</v>
      </c>
      <c r="S43" s="11">
        <v>9.7818181818181813</v>
      </c>
      <c r="T43" s="11">
        <v>9.6909090909090914</v>
      </c>
      <c r="U43" s="11">
        <v>1.0101010101010102E-2</v>
      </c>
      <c r="V43" s="11">
        <v>0</v>
      </c>
      <c r="W43" s="11">
        <v>6.0606060606060608E-2</v>
      </c>
      <c r="X43" s="11">
        <v>2.7272727272727271E-2</v>
      </c>
      <c r="Y43" s="11"/>
      <c r="Z43" s="11"/>
      <c r="AA43" s="11">
        <v>52.222222222222229</v>
      </c>
      <c r="AB43" s="11">
        <v>47.472727272727269</v>
      </c>
      <c r="AC43" s="21">
        <f t="shared" si="0"/>
        <v>-9.0947775628626886</v>
      </c>
    </row>
    <row r="44" spans="1:29" x14ac:dyDescent="0.25">
      <c r="A44" s="8">
        <v>637</v>
      </c>
      <c r="B44" s="8" t="s">
        <v>55</v>
      </c>
      <c r="C44" s="10">
        <v>3</v>
      </c>
      <c r="D44" s="10">
        <v>3</v>
      </c>
      <c r="E44" s="11">
        <v>10.848484848484848</v>
      </c>
      <c r="F44" s="11">
        <v>2.2727272727272729</v>
      </c>
      <c r="G44" s="11">
        <v>12.181818181818182</v>
      </c>
      <c r="H44" s="11">
        <v>1.9696969696969697</v>
      </c>
      <c r="I44" s="11">
        <v>0.51515151515151514</v>
      </c>
      <c r="J44" s="11">
        <v>0.39393939393939392</v>
      </c>
      <c r="K44" s="11">
        <v>0.54545454545454541</v>
      </c>
      <c r="L44" s="11">
        <v>0.51515151515151514</v>
      </c>
      <c r="M44" s="11">
        <v>18.060606060606062</v>
      </c>
      <c r="N44" s="11">
        <v>14.818181818181818</v>
      </c>
      <c r="O44" s="11">
        <v>16.363636363636363</v>
      </c>
      <c r="P44" s="11">
        <v>13.030303030303031</v>
      </c>
      <c r="Q44" s="11">
        <v>13.181818181818182</v>
      </c>
      <c r="R44" s="11">
        <v>12.424242424242424</v>
      </c>
      <c r="S44" s="11">
        <v>13.121212121212121</v>
      </c>
      <c r="T44" s="11">
        <v>12.575757575757576</v>
      </c>
      <c r="U44" s="11">
        <v>0</v>
      </c>
      <c r="V44" s="11">
        <v>0</v>
      </c>
      <c r="W44" s="11">
        <v>3.0303030303030304E-2</v>
      </c>
      <c r="X44" s="11">
        <v>9.0909090909090912E-2</v>
      </c>
      <c r="Y44" s="11"/>
      <c r="Z44" s="11"/>
      <c r="AA44" s="11">
        <v>42.63636363636364</v>
      </c>
      <c r="AB44" s="11">
        <v>42.303030303030305</v>
      </c>
      <c r="AC44" s="21">
        <f t="shared" si="0"/>
        <v>-0.78180525941719736</v>
      </c>
    </row>
    <row r="45" spans="1:29" hidden="1" x14ac:dyDescent="0.25">
      <c r="C45" s="14">
        <v>309</v>
      </c>
      <c r="D45" s="14"/>
      <c r="E45" s="11">
        <v>0</v>
      </c>
      <c r="F45" s="11">
        <v>0</v>
      </c>
      <c r="G45" s="11" t="e">
        <v>#DIV/0!</v>
      </c>
      <c r="H45" s="11" t="e">
        <v>#DIV/0!</v>
      </c>
      <c r="I45" s="11">
        <v>0</v>
      </c>
      <c r="J45" s="11">
        <v>0</v>
      </c>
      <c r="K45" s="11" t="e">
        <v>#DIV/0!</v>
      </c>
      <c r="L45" s="11" t="e">
        <v>#DIV/0!</v>
      </c>
      <c r="M45" s="11">
        <v>0</v>
      </c>
      <c r="N45" s="11">
        <v>0</v>
      </c>
      <c r="O45" s="11" t="e">
        <v>#DIV/0!</v>
      </c>
      <c r="P45" s="11" t="e">
        <v>#DIV/0!</v>
      </c>
      <c r="Q45" s="11">
        <v>0</v>
      </c>
      <c r="R45" s="11">
        <v>0</v>
      </c>
      <c r="S45" s="11" t="e">
        <v>#DIV/0!</v>
      </c>
      <c r="T45" s="11" t="e">
        <v>#DIV/0!</v>
      </c>
      <c r="U45" s="11">
        <v>0</v>
      </c>
      <c r="V45" s="11" t="e">
        <v>#DIV/0!</v>
      </c>
      <c r="W45" s="11">
        <v>0</v>
      </c>
      <c r="X45" s="11" t="e">
        <v>#DIV/0!</v>
      </c>
      <c r="Y45" s="11"/>
      <c r="Z45" s="11"/>
      <c r="AA45" s="11"/>
      <c r="AB45" s="11" t="e">
        <v>#DIV/0!</v>
      </c>
      <c r="AC45" s="24"/>
    </row>
    <row r="46" spans="1:29" hidden="1" x14ac:dyDescent="0.25">
      <c r="C46" s="14"/>
      <c r="D46" s="14"/>
      <c r="E46" s="11" t="e">
        <v>#DIV/0!</v>
      </c>
      <c r="F46" s="11" t="e">
        <v>#DIV/0!</v>
      </c>
      <c r="G46" s="11" t="e">
        <v>#DIV/0!</v>
      </c>
      <c r="H46" s="11" t="e">
        <v>#DIV/0!</v>
      </c>
      <c r="I46" s="11" t="e">
        <v>#DIV/0!</v>
      </c>
      <c r="J46" s="11" t="e">
        <v>#DIV/0!</v>
      </c>
      <c r="K46" s="11" t="e">
        <v>#DIV/0!</v>
      </c>
      <c r="L46" s="11" t="e">
        <v>#DIV/0!</v>
      </c>
      <c r="M46" s="11" t="e">
        <v>#DIV/0!</v>
      </c>
      <c r="N46" s="11" t="e">
        <v>#DIV/0!</v>
      </c>
      <c r="O46" s="11" t="e">
        <v>#DIV/0!</v>
      </c>
      <c r="P46" s="11" t="e">
        <v>#DIV/0!</v>
      </c>
      <c r="Q46" s="11" t="e">
        <v>#DIV/0!</v>
      </c>
      <c r="R46" s="11" t="e">
        <v>#DIV/0!</v>
      </c>
      <c r="S46" s="11" t="e">
        <v>#DIV/0!</v>
      </c>
      <c r="T46" s="11" t="e">
        <v>#DIV/0!</v>
      </c>
      <c r="U46" s="11" t="e">
        <v>#DIV/0!</v>
      </c>
      <c r="V46" s="11" t="e">
        <v>#DIV/0!</v>
      </c>
      <c r="W46" s="11" t="e">
        <v>#DIV/0!</v>
      </c>
      <c r="X46" s="11" t="e">
        <v>#DIV/0!</v>
      </c>
      <c r="Y46" s="11"/>
      <c r="Z46" s="11"/>
      <c r="AA46" s="11"/>
      <c r="AB46" s="11" t="e">
        <v>#DIV/0!</v>
      </c>
      <c r="AC46" s="24"/>
    </row>
    <row r="47" spans="1:29" hidden="1" x14ac:dyDescent="0.25">
      <c r="C47" s="14"/>
      <c r="D47" s="14"/>
      <c r="E47" s="11" t="e">
        <v>#DIV/0!</v>
      </c>
      <c r="F47" s="11" t="e">
        <v>#DIV/0!</v>
      </c>
      <c r="G47" s="11" t="e">
        <v>#DIV/0!</v>
      </c>
      <c r="H47" s="11" t="e">
        <v>#DIV/0!</v>
      </c>
      <c r="I47" s="11" t="e">
        <v>#DIV/0!</v>
      </c>
      <c r="J47" s="11" t="e">
        <v>#DIV/0!</v>
      </c>
      <c r="K47" s="11" t="e">
        <v>#DIV/0!</v>
      </c>
      <c r="L47" s="11" t="e">
        <v>#DIV/0!</v>
      </c>
      <c r="M47" s="11" t="e">
        <v>#DIV/0!</v>
      </c>
      <c r="N47" s="11" t="e">
        <v>#DIV/0!</v>
      </c>
      <c r="O47" s="11" t="e">
        <v>#DIV/0!</v>
      </c>
      <c r="P47" s="11" t="e">
        <v>#DIV/0!</v>
      </c>
      <c r="Q47" s="11" t="e">
        <v>#DIV/0!</v>
      </c>
      <c r="R47" s="11" t="e">
        <v>#DIV/0!</v>
      </c>
      <c r="S47" s="11" t="e">
        <v>#DIV/0!</v>
      </c>
      <c r="T47" s="11" t="e">
        <v>#DIV/0!</v>
      </c>
      <c r="U47" s="11" t="e">
        <v>#DIV/0!</v>
      </c>
      <c r="V47" s="11" t="e">
        <v>#DIV/0!</v>
      </c>
      <c r="W47" s="11" t="e">
        <v>#DIV/0!</v>
      </c>
      <c r="X47" s="11" t="e">
        <v>#DIV/0!</v>
      </c>
      <c r="Y47" s="11"/>
      <c r="Z47" s="11"/>
      <c r="AA47" s="11"/>
      <c r="AB47" s="11" t="e">
        <v>#DIV/0!</v>
      </c>
      <c r="AC47" s="24"/>
    </row>
    <row r="48" spans="1:29" hidden="1" x14ac:dyDescent="0.25">
      <c r="C48" s="14"/>
      <c r="D48" s="14"/>
      <c r="E48" s="11" t="e">
        <v>#DIV/0!</v>
      </c>
      <c r="F48" s="11" t="e">
        <v>#DIV/0!</v>
      </c>
      <c r="G48" s="11" t="e">
        <v>#DIV/0!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 t="e">
        <v>#DIV/0!</v>
      </c>
      <c r="O48" s="11" t="e">
        <v>#DIV/0!</v>
      </c>
      <c r="P48" s="11" t="e">
        <v>#DIV/0!</v>
      </c>
      <c r="Q48" s="11" t="e">
        <v>#DIV/0!</v>
      </c>
      <c r="R48" s="11" t="e">
        <v>#DIV/0!</v>
      </c>
      <c r="S48" s="11" t="e">
        <v>#DIV/0!</v>
      </c>
      <c r="T48" s="11" t="e">
        <v>#DIV/0!</v>
      </c>
      <c r="U48" s="11" t="e">
        <v>#DIV/0!</v>
      </c>
      <c r="V48" s="11" t="e">
        <v>#DIV/0!</v>
      </c>
      <c r="W48" s="11" t="e">
        <v>#DIV/0!</v>
      </c>
      <c r="X48" s="11" t="e">
        <v>#DIV/0!</v>
      </c>
      <c r="Y48" s="11"/>
      <c r="Z48" s="11"/>
      <c r="AA48" s="11"/>
      <c r="AB48" s="11" t="e">
        <v>#DIV/0!</v>
      </c>
      <c r="AC48" s="24"/>
    </row>
    <row r="49" spans="1:29" hidden="1" x14ac:dyDescent="0.25">
      <c r="C49" s="14"/>
      <c r="D49" s="14"/>
      <c r="E49" s="11" t="e">
        <v>#DIV/0!</v>
      </c>
      <c r="F49" s="11" t="e">
        <v>#DIV/0!</v>
      </c>
      <c r="G49" s="11" t="e">
        <v>#DIV/0!</v>
      </c>
      <c r="H49" s="11" t="e">
        <v>#DIV/0!</v>
      </c>
      <c r="I49" s="11" t="e">
        <v>#DIV/0!</v>
      </c>
      <c r="J49" s="11" t="e">
        <v>#DIV/0!</v>
      </c>
      <c r="K49" s="11" t="e">
        <v>#DIV/0!</v>
      </c>
      <c r="L49" s="11" t="e">
        <v>#DIV/0!</v>
      </c>
      <c r="M49" s="11" t="e">
        <v>#DIV/0!</v>
      </c>
      <c r="N49" s="11" t="e">
        <v>#DIV/0!</v>
      </c>
      <c r="O49" s="11" t="e">
        <v>#DIV/0!</v>
      </c>
      <c r="P49" s="11" t="e">
        <v>#DIV/0!</v>
      </c>
      <c r="Q49" s="11" t="e">
        <v>#DIV/0!</v>
      </c>
      <c r="R49" s="11" t="e">
        <v>#DIV/0!</v>
      </c>
      <c r="S49" s="11" t="e">
        <v>#DIV/0!</v>
      </c>
      <c r="T49" s="11" t="e">
        <v>#DIV/0!</v>
      </c>
      <c r="U49" s="11" t="e">
        <v>#DIV/0!</v>
      </c>
      <c r="V49" s="11" t="e">
        <v>#DIV/0!</v>
      </c>
      <c r="W49" s="11" t="e">
        <v>#DIV/0!</v>
      </c>
      <c r="X49" s="11" t="e">
        <v>#DIV/0!</v>
      </c>
      <c r="Y49" s="11"/>
      <c r="Z49" s="11"/>
      <c r="AA49" s="11"/>
      <c r="AB49" s="11" t="e">
        <v>#DIV/0!</v>
      </c>
      <c r="AC49" s="24"/>
    </row>
    <row r="50" spans="1:29" hidden="1" x14ac:dyDescent="0.25">
      <c r="C50" s="14"/>
      <c r="D50" s="14"/>
      <c r="E50" s="11" t="e">
        <v>#DIV/0!</v>
      </c>
      <c r="F50" s="11" t="e">
        <v>#DIV/0!</v>
      </c>
      <c r="G50" s="11" t="e">
        <v>#DIV/0!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 t="e">
        <v>#DIV/0!</v>
      </c>
      <c r="O50" s="11" t="e">
        <v>#DIV/0!</v>
      </c>
      <c r="P50" s="11" t="e">
        <v>#DIV/0!</v>
      </c>
      <c r="Q50" s="11" t="e">
        <v>#DIV/0!</v>
      </c>
      <c r="R50" s="11" t="e">
        <v>#DIV/0!</v>
      </c>
      <c r="S50" s="11" t="e">
        <v>#DIV/0!</v>
      </c>
      <c r="T50" s="11" t="e">
        <v>#DIV/0!</v>
      </c>
      <c r="U50" s="11" t="e">
        <v>#DIV/0!</v>
      </c>
      <c r="V50" s="11" t="e">
        <v>#DIV/0!</v>
      </c>
      <c r="W50" s="11" t="e">
        <v>#DIV/0!</v>
      </c>
      <c r="X50" s="11" t="e">
        <v>#DIV/0!</v>
      </c>
      <c r="Y50" s="11"/>
      <c r="Z50" s="11"/>
      <c r="AA50" s="11"/>
      <c r="AB50" s="11" t="e">
        <v>#DIV/0!</v>
      </c>
      <c r="AC50" s="24"/>
    </row>
    <row r="51" spans="1:29" hidden="1" x14ac:dyDescent="0.25">
      <c r="C51" s="14"/>
      <c r="D51" s="14"/>
      <c r="E51" s="11" t="e">
        <v>#DIV/0!</v>
      </c>
      <c r="F51" s="11" t="e">
        <v>#DIV/0!</v>
      </c>
      <c r="G51" s="11" t="e">
        <v>#DIV/0!</v>
      </c>
      <c r="H51" s="11" t="e">
        <v>#DIV/0!</v>
      </c>
      <c r="I51" s="11" t="e">
        <v>#DIV/0!</v>
      </c>
      <c r="J51" s="11" t="e">
        <v>#DIV/0!</v>
      </c>
      <c r="K51" s="11" t="e">
        <v>#DIV/0!</v>
      </c>
      <c r="L51" s="11" t="e">
        <v>#DIV/0!</v>
      </c>
      <c r="M51" s="11" t="e">
        <v>#DIV/0!</v>
      </c>
      <c r="N51" s="11" t="e">
        <v>#DIV/0!</v>
      </c>
      <c r="O51" s="11" t="e">
        <v>#DIV/0!</v>
      </c>
      <c r="P51" s="11" t="e">
        <v>#DIV/0!</v>
      </c>
      <c r="Q51" s="11" t="e">
        <v>#DIV/0!</v>
      </c>
      <c r="R51" s="11" t="e">
        <v>#DIV/0!</v>
      </c>
      <c r="S51" s="11" t="e">
        <v>#DIV/0!</v>
      </c>
      <c r="T51" s="11" t="e">
        <v>#DIV/0!</v>
      </c>
      <c r="U51" s="11" t="e">
        <v>#DIV/0!</v>
      </c>
      <c r="V51" s="11" t="e">
        <v>#DIV/0!</v>
      </c>
      <c r="W51" s="11" t="e">
        <v>#DIV/0!</v>
      </c>
      <c r="X51" s="11" t="e">
        <v>#DIV/0!</v>
      </c>
      <c r="Y51" s="11"/>
      <c r="Z51" s="11"/>
      <c r="AA51" s="11"/>
      <c r="AB51" s="11" t="e">
        <v>#DIV/0!</v>
      </c>
      <c r="AC51" s="24"/>
    </row>
    <row r="52" spans="1:29" hidden="1" x14ac:dyDescent="0.25">
      <c r="C52" s="14"/>
      <c r="D52" s="14"/>
      <c r="E52" s="11" t="e">
        <v>#DIV/0!</v>
      </c>
      <c r="F52" s="11" t="e">
        <v>#DIV/0!</v>
      </c>
      <c r="G52" s="11" t="e">
        <v>#DIV/0!</v>
      </c>
      <c r="H52" s="11" t="e">
        <v>#DIV/0!</v>
      </c>
      <c r="I52" s="11" t="e">
        <v>#DIV/0!</v>
      </c>
      <c r="J52" s="11" t="e">
        <v>#DIV/0!</v>
      </c>
      <c r="K52" s="11" t="e">
        <v>#DIV/0!</v>
      </c>
      <c r="L52" s="11" t="e">
        <v>#DIV/0!</v>
      </c>
      <c r="M52" s="11" t="e">
        <v>#DIV/0!</v>
      </c>
      <c r="N52" s="11" t="e">
        <v>#DIV/0!</v>
      </c>
      <c r="O52" s="11" t="e">
        <v>#DIV/0!</v>
      </c>
      <c r="P52" s="11" t="e">
        <v>#DIV/0!</v>
      </c>
      <c r="Q52" s="11" t="e">
        <v>#DIV/0!</v>
      </c>
      <c r="R52" s="11" t="e">
        <v>#DIV/0!</v>
      </c>
      <c r="S52" s="11" t="e">
        <v>#DIV/0!</v>
      </c>
      <c r="T52" s="11" t="e">
        <v>#DIV/0!</v>
      </c>
      <c r="U52" s="11" t="e">
        <v>#DIV/0!</v>
      </c>
      <c r="V52" s="11" t="e">
        <v>#DIV/0!</v>
      </c>
      <c r="W52" s="11" t="e">
        <v>#DIV/0!</v>
      </c>
      <c r="X52" s="11" t="e">
        <v>#DIV/0!</v>
      </c>
      <c r="Y52" s="11"/>
      <c r="Z52" s="11"/>
      <c r="AA52" s="11"/>
      <c r="AB52" s="11" t="e">
        <v>#DIV/0!</v>
      </c>
      <c r="AC52" s="24"/>
    </row>
    <row r="53" spans="1:29" hidden="1" x14ac:dyDescent="0.25">
      <c r="C53" s="14"/>
      <c r="D53" s="14"/>
      <c r="E53" s="11" t="e">
        <v>#DIV/0!</v>
      </c>
      <c r="F53" s="11" t="e">
        <v>#DIV/0!</v>
      </c>
      <c r="G53" s="11" t="e">
        <v>#DIV/0!</v>
      </c>
      <c r="H53" s="11" t="e">
        <v>#DIV/0!</v>
      </c>
      <c r="I53" s="11" t="e">
        <v>#DIV/0!</v>
      </c>
      <c r="J53" s="11" t="e">
        <v>#DIV/0!</v>
      </c>
      <c r="K53" s="11" t="e">
        <v>#DIV/0!</v>
      </c>
      <c r="L53" s="11" t="e">
        <v>#DIV/0!</v>
      </c>
      <c r="M53" s="11" t="e">
        <v>#DIV/0!</v>
      </c>
      <c r="N53" s="11" t="e">
        <v>#DIV/0!</v>
      </c>
      <c r="O53" s="11" t="e">
        <v>#DIV/0!</v>
      </c>
      <c r="P53" s="11" t="e">
        <v>#DIV/0!</v>
      </c>
      <c r="Q53" s="11" t="e">
        <v>#DIV/0!</v>
      </c>
      <c r="R53" s="11" t="e">
        <v>#DIV/0!</v>
      </c>
      <c r="S53" s="11" t="e">
        <v>#DIV/0!</v>
      </c>
      <c r="T53" s="11" t="e">
        <v>#DIV/0!</v>
      </c>
      <c r="U53" s="11" t="e">
        <v>#DIV/0!</v>
      </c>
      <c r="V53" s="11" t="e">
        <v>#DIV/0!</v>
      </c>
      <c r="W53" s="11" t="e">
        <v>#DIV/0!</v>
      </c>
      <c r="X53" s="11" t="e">
        <v>#DIV/0!</v>
      </c>
      <c r="Y53" s="11"/>
      <c r="Z53" s="11"/>
      <c r="AA53" s="11"/>
      <c r="AB53" s="11" t="e">
        <v>#DIV/0!</v>
      </c>
      <c r="AC53" s="24"/>
    </row>
    <row r="54" spans="1:29" hidden="1" x14ac:dyDescent="0.25">
      <c r="C54" s="14"/>
      <c r="D54" s="14"/>
      <c r="E54" s="11" t="e">
        <v>#DIV/0!</v>
      </c>
      <c r="F54" s="11" t="e">
        <v>#DIV/0!</v>
      </c>
      <c r="G54" s="11" t="e">
        <v>#DIV/0!</v>
      </c>
      <c r="H54" s="11" t="e">
        <v>#DIV/0!</v>
      </c>
      <c r="I54" s="11" t="e">
        <v>#DIV/0!</v>
      </c>
      <c r="J54" s="11" t="e">
        <v>#DIV/0!</v>
      </c>
      <c r="K54" s="11" t="e">
        <v>#DIV/0!</v>
      </c>
      <c r="L54" s="11" t="e">
        <v>#DIV/0!</v>
      </c>
      <c r="M54" s="11" t="e">
        <v>#DIV/0!</v>
      </c>
      <c r="N54" s="11" t="e">
        <v>#DIV/0!</v>
      </c>
      <c r="O54" s="11" t="e">
        <v>#DIV/0!</v>
      </c>
      <c r="P54" s="11" t="e">
        <v>#DIV/0!</v>
      </c>
      <c r="Q54" s="11" t="e">
        <v>#DIV/0!</v>
      </c>
      <c r="R54" s="11" t="e">
        <v>#DIV/0!</v>
      </c>
      <c r="S54" s="11" t="e">
        <v>#DIV/0!</v>
      </c>
      <c r="T54" s="11" t="e">
        <v>#DIV/0!</v>
      </c>
      <c r="U54" s="11" t="e">
        <v>#DIV/0!</v>
      </c>
      <c r="V54" s="11" t="e">
        <v>#DIV/0!</v>
      </c>
      <c r="W54" s="11" t="e">
        <v>#DIV/0!</v>
      </c>
      <c r="X54" s="11" t="e">
        <v>#DIV/0!</v>
      </c>
      <c r="Y54" s="11"/>
      <c r="Z54" s="11"/>
      <c r="AA54" s="11"/>
      <c r="AB54" s="11" t="e">
        <v>#DIV/0!</v>
      </c>
      <c r="AC54" s="24"/>
    </row>
    <row r="55" spans="1:29" hidden="1" x14ac:dyDescent="0.25">
      <c r="C55" s="14"/>
      <c r="D55" s="14"/>
      <c r="E55" s="11" t="e">
        <v>#DIV/0!</v>
      </c>
      <c r="F55" s="11" t="e">
        <v>#DIV/0!</v>
      </c>
      <c r="G55" s="11" t="e">
        <v>#DIV/0!</v>
      </c>
      <c r="H55" s="11" t="e">
        <v>#DIV/0!</v>
      </c>
      <c r="I55" s="11" t="e">
        <v>#DIV/0!</v>
      </c>
      <c r="J55" s="11" t="e">
        <v>#DIV/0!</v>
      </c>
      <c r="K55" s="11" t="e">
        <v>#DIV/0!</v>
      </c>
      <c r="L55" s="11" t="e">
        <v>#DIV/0!</v>
      </c>
      <c r="M55" s="11" t="e">
        <v>#DIV/0!</v>
      </c>
      <c r="N55" s="11" t="e">
        <v>#DIV/0!</v>
      </c>
      <c r="O55" s="11" t="e">
        <v>#DIV/0!</v>
      </c>
      <c r="P55" s="11" t="e">
        <v>#DIV/0!</v>
      </c>
      <c r="Q55" s="11" t="e">
        <v>#DIV/0!</v>
      </c>
      <c r="R55" s="11" t="e">
        <v>#DIV/0!</v>
      </c>
      <c r="S55" s="11" t="e">
        <v>#DIV/0!</v>
      </c>
      <c r="T55" s="11" t="e">
        <v>#DIV/0!</v>
      </c>
      <c r="U55" s="11" t="e">
        <v>#DIV/0!</v>
      </c>
      <c r="V55" s="11" t="e">
        <v>#DIV/0!</v>
      </c>
      <c r="W55" s="11" t="e">
        <v>#DIV/0!</v>
      </c>
      <c r="X55" s="11" t="e">
        <v>#DIV/0!</v>
      </c>
      <c r="Y55" s="11"/>
      <c r="Z55" s="11"/>
      <c r="AA55" s="11"/>
      <c r="AB55" s="11" t="e">
        <v>#DIV/0!</v>
      </c>
      <c r="AC55" s="24"/>
    </row>
    <row r="56" spans="1:29" hidden="1" x14ac:dyDescent="0.25">
      <c r="C56" s="14"/>
      <c r="D56" s="14"/>
      <c r="E56" s="11" t="e">
        <v>#DIV/0!</v>
      </c>
      <c r="F56" s="11" t="e">
        <v>#DIV/0!</v>
      </c>
      <c r="G56" s="11" t="e">
        <v>#DIV/0!</v>
      </c>
      <c r="H56" s="11" t="e">
        <v>#DIV/0!</v>
      </c>
      <c r="I56" s="11" t="e">
        <v>#DIV/0!</v>
      </c>
      <c r="J56" s="11" t="e">
        <v>#DIV/0!</v>
      </c>
      <c r="K56" s="11" t="e">
        <v>#DIV/0!</v>
      </c>
      <c r="L56" s="11" t="e">
        <v>#DIV/0!</v>
      </c>
      <c r="M56" s="11" t="e">
        <v>#DIV/0!</v>
      </c>
      <c r="N56" s="11" t="e">
        <v>#DIV/0!</v>
      </c>
      <c r="O56" s="11" t="e">
        <v>#DIV/0!</v>
      </c>
      <c r="P56" s="11" t="e">
        <v>#DIV/0!</v>
      </c>
      <c r="Q56" s="11" t="e">
        <v>#DIV/0!</v>
      </c>
      <c r="R56" s="11" t="e">
        <v>#DIV/0!</v>
      </c>
      <c r="S56" s="11" t="e">
        <v>#DIV/0!</v>
      </c>
      <c r="T56" s="11" t="e">
        <v>#DIV/0!</v>
      </c>
      <c r="U56" s="11" t="e">
        <v>#DIV/0!</v>
      </c>
      <c r="V56" s="11" t="e">
        <v>#DIV/0!</v>
      </c>
      <c r="W56" s="11" t="e">
        <v>#DIV/0!</v>
      </c>
      <c r="X56" s="11" t="e">
        <v>#DIV/0!</v>
      </c>
      <c r="Y56" s="11"/>
      <c r="Z56" s="11"/>
      <c r="AA56" s="11"/>
      <c r="AB56" s="11" t="e">
        <v>#DIV/0!</v>
      </c>
      <c r="AC56" s="24"/>
    </row>
    <row r="57" spans="1:29" hidden="1" x14ac:dyDescent="0.25">
      <c r="C57" s="14"/>
      <c r="D57" s="14"/>
      <c r="E57" s="11" t="e">
        <v>#DIV/0!</v>
      </c>
      <c r="F57" s="11" t="e">
        <v>#DIV/0!</v>
      </c>
      <c r="G57" s="11" t="e">
        <v>#DIV/0!</v>
      </c>
      <c r="H57" s="11" t="e">
        <v>#DIV/0!</v>
      </c>
      <c r="I57" s="11" t="e">
        <v>#DIV/0!</v>
      </c>
      <c r="J57" s="11" t="e">
        <v>#DIV/0!</v>
      </c>
      <c r="K57" s="11" t="e">
        <v>#DIV/0!</v>
      </c>
      <c r="L57" s="11" t="e">
        <v>#DIV/0!</v>
      </c>
      <c r="M57" s="11" t="e">
        <v>#DIV/0!</v>
      </c>
      <c r="N57" s="11" t="e">
        <v>#DIV/0!</v>
      </c>
      <c r="O57" s="11" t="e">
        <v>#DIV/0!</v>
      </c>
      <c r="P57" s="11" t="e">
        <v>#DIV/0!</v>
      </c>
      <c r="Q57" s="11" t="e">
        <v>#DIV/0!</v>
      </c>
      <c r="R57" s="11" t="e">
        <v>#DIV/0!</v>
      </c>
      <c r="S57" s="11" t="e">
        <v>#DIV/0!</v>
      </c>
      <c r="T57" s="11" t="e">
        <v>#DIV/0!</v>
      </c>
      <c r="U57" s="11" t="e">
        <v>#DIV/0!</v>
      </c>
      <c r="V57" s="11" t="e">
        <v>#DIV/0!</v>
      </c>
      <c r="W57" s="11" t="e">
        <v>#DIV/0!</v>
      </c>
      <c r="X57" s="11" t="e">
        <v>#DIV/0!</v>
      </c>
      <c r="Y57" s="11"/>
      <c r="Z57" s="11"/>
      <c r="AA57" s="11"/>
      <c r="AB57" s="11" t="e">
        <v>#DIV/0!</v>
      </c>
      <c r="AC57" s="24"/>
    </row>
    <row r="58" spans="1:29" hidden="1" x14ac:dyDescent="0.25">
      <c r="C58" s="14"/>
      <c r="D58" s="14"/>
      <c r="E58" s="11" t="e">
        <v>#DIV/0!</v>
      </c>
      <c r="F58" s="11" t="e">
        <v>#DIV/0!</v>
      </c>
      <c r="G58" s="11" t="e">
        <v>#DIV/0!</v>
      </c>
      <c r="H58" s="11" t="e">
        <v>#DIV/0!</v>
      </c>
      <c r="I58" s="11" t="e">
        <v>#DIV/0!</v>
      </c>
      <c r="J58" s="11" t="e">
        <v>#DIV/0!</v>
      </c>
      <c r="K58" s="11" t="e">
        <v>#DIV/0!</v>
      </c>
      <c r="L58" s="11" t="e">
        <v>#DIV/0!</v>
      </c>
      <c r="M58" s="11" t="e">
        <v>#DIV/0!</v>
      </c>
      <c r="N58" s="11" t="e">
        <v>#DIV/0!</v>
      </c>
      <c r="O58" s="11" t="e">
        <v>#DIV/0!</v>
      </c>
      <c r="P58" s="11" t="e">
        <v>#DIV/0!</v>
      </c>
      <c r="Q58" s="11" t="e">
        <v>#DIV/0!</v>
      </c>
      <c r="R58" s="11" t="e">
        <v>#DIV/0!</v>
      </c>
      <c r="S58" s="11" t="e">
        <v>#DIV/0!</v>
      </c>
      <c r="T58" s="11" t="e">
        <v>#DIV/0!</v>
      </c>
      <c r="U58" s="11" t="e">
        <v>#DIV/0!</v>
      </c>
      <c r="V58" s="11" t="e">
        <v>#DIV/0!</v>
      </c>
      <c r="W58" s="11" t="e">
        <v>#DIV/0!</v>
      </c>
      <c r="X58" s="11" t="e">
        <v>#DIV/0!</v>
      </c>
      <c r="Y58" s="11"/>
      <c r="Z58" s="11"/>
      <c r="AA58" s="11"/>
      <c r="AB58" s="11" t="e">
        <v>#DIV/0!</v>
      </c>
      <c r="AC58" s="24"/>
    </row>
    <row r="59" spans="1:29" hidden="1" x14ac:dyDescent="0.25">
      <c r="C59" s="14"/>
      <c r="D59" s="14"/>
      <c r="E59" s="11" t="e">
        <v>#DIV/0!</v>
      </c>
      <c r="F59" s="11" t="e">
        <v>#DIV/0!</v>
      </c>
      <c r="G59" s="11" t="e">
        <v>#DIV/0!</v>
      </c>
      <c r="H59" s="11" t="e">
        <v>#DIV/0!</v>
      </c>
      <c r="I59" s="11" t="e">
        <v>#DIV/0!</v>
      </c>
      <c r="J59" s="11" t="e">
        <v>#DIV/0!</v>
      </c>
      <c r="K59" s="11" t="e">
        <v>#DIV/0!</v>
      </c>
      <c r="L59" s="11" t="e">
        <v>#DIV/0!</v>
      </c>
      <c r="M59" s="11" t="e">
        <v>#DIV/0!</v>
      </c>
      <c r="N59" s="11" t="e">
        <v>#DIV/0!</v>
      </c>
      <c r="O59" s="11" t="e">
        <v>#DIV/0!</v>
      </c>
      <c r="P59" s="11" t="e">
        <v>#DIV/0!</v>
      </c>
      <c r="Q59" s="11" t="e">
        <v>#DIV/0!</v>
      </c>
      <c r="R59" s="11" t="e">
        <v>#DIV/0!</v>
      </c>
      <c r="S59" s="11" t="e">
        <v>#DIV/0!</v>
      </c>
      <c r="T59" s="11" t="e">
        <v>#DIV/0!</v>
      </c>
      <c r="U59" s="11" t="e">
        <v>#DIV/0!</v>
      </c>
      <c r="V59" s="11" t="e">
        <v>#DIV/0!</v>
      </c>
      <c r="W59" s="11" t="e">
        <v>#DIV/0!</v>
      </c>
      <c r="X59" s="11" t="e">
        <v>#DIV/0!</v>
      </c>
      <c r="Y59" s="11"/>
      <c r="Z59" s="11"/>
      <c r="AA59" s="11"/>
      <c r="AB59" s="11" t="e">
        <v>#DIV/0!</v>
      </c>
      <c r="AC59" s="24"/>
    </row>
    <row r="60" spans="1:29" hidden="1" x14ac:dyDescent="0.25">
      <c r="C60" s="14"/>
      <c r="D60" s="14"/>
      <c r="E60" s="11" t="e">
        <v>#DIV/0!</v>
      </c>
      <c r="F60" s="11" t="e">
        <v>#DIV/0!</v>
      </c>
      <c r="G60" s="11" t="e">
        <v>#DIV/0!</v>
      </c>
      <c r="H60" s="11" t="e">
        <v>#DIV/0!</v>
      </c>
      <c r="I60" s="11" t="e">
        <v>#DIV/0!</v>
      </c>
      <c r="J60" s="11" t="e">
        <v>#DIV/0!</v>
      </c>
      <c r="K60" s="11" t="e">
        <v>#DIV/0!</v>
      </c>
      <c r="L60" s="11" t="e">
        <v>#DIV/0!</v>
      </c>
      <c r="M60" s="11" t="e">
        <v>#DIV/0!</v>
      </c>
      <c r="N60" s="11" t="e">
        <v>#DIV/0!</v>
      </c>
      <c r="O60" s="11" t="e">
        <v>#DIV/0!</v>
      </c>
      <c r="P60" s="11" t="e">
        <v>#DIV/0!</v>
      </c>
      <c r="Q60" s="11" t="e">
        <v>#DIV/0!</v>
      </c>
      <c r="R60" s="11" t="e">
        <v>#DIV/0!</v>
      </c>
      <c r="S60" s="11" t="e">
        <v>#DIV/0!</v>
      </c>
      <c r="T60" s="11" t="e">
        <v>#DIV/0!</v>
      </c>
      <c r="U60" s="11" t="e">
        <v>#DIV/0!</v>
      </c>
      <c r="V60" s="11" t="e">
        <v>#DIV/0!</v>
      </c>
      <c r="W60" s="11" t="e">
        <v>#DIV/0!</v>
      </c>
      <c r="X60" s="11" t="e">
        <v>#DIV/0!</v>
      </c>
      <c r="Y60" s="11"/>
      <c r="Z60" s="11"/>
      <c r="AA60" s="11"/>
      <c r="AB60" s="11" t="e">
        <v>#DIV/0!</v>
      </c>
      <c r="AC60" s="24"/>
    </row>
    <row r="61" spans="1:29" hidden="1" x14ac:dyDescent="0.25">
      <c r="C61" s="14"/>
      <c r="D61" s="14"/>
      <c r="E61" s="11" t="e">
        <v>#DIV/0!</v>
      </c>
      <c r="F61" s="11" t="e">
        <v>#DIV/0!</v>
      </c>
      <c r="G61" s="11" t="e">
        <v>#DIV/0!</v>
      </c>
      <c r="H61" s="11" t="e">
        <v>#DIV/0!</v>
      </c>
      <c r="I61" s="11" t="e">
        <v>#DIV/0!</v>
      </c>
      <c r="J61" s="11" t="e">
        <v>#DIV/0!</v>
      </c>
      <c r="K61" s="11" t="e">
        <v>#DIV/0!</v>
      </c>
      <c r="L61" s="11" t="e">
        <v>#DIV/0!</v>
      </c>
      <c r="M61" s="11" t="e">
        <v>#DIV/0!</v>
      </c>
      <c r="N61" s="11" t="e">
        <v>#DIV/0!</v>
      </c>
      <c r="O61" s="11" t="e">
        <v>#DIV/0!</v>
      </c>
      <c r="P61" s="11" t="e">
        <v>#DIV/0!</v>
      </c>
      <c r="Q61" s="11" t="e">
        <v>#DIV/0!</v>
      </c>
      <c r="R61" s="11" t="e">
        <v>#DIV/0!</v>
      </c>
      <c r="S61" s="11" t="e">
        <v>#DIV/0!</v>
      </c>
      <c r="T61" s="11" t="e">
        <v>#DIV/0!</v>
      </c>
      <c r="U61" s="11" t="e">
        <v>#DIV/0!</v>
      </c>
      <c r="V61" s="11" t="e">
        <v>#DIV/0!</v>
      </c>
      <c r="W61" s="11" t="e">
        <v>#DIV/0!</v>
      </c>
      <c r="X61" s="11" t="e">
        <v>#DIV/0!</v>
      </c>
      <c r="Y61" s="11"/>
      <c r="Z61" s="11"/>
      <c r="AA61" s="11"/>
      <c r="AB61" s="11" t="e">
        <v>#DIV/0!</v>
      </c>
      <c r="AC61" s="24"/>
    </row>
    <row r="62" spans="1:29" hidden="1" x14ac:dyDescent="0.25">
      <c r="C62" s="14"/>
      <c r="D62" s="14"/>
      <c r="E62" s="11" t="e">
        <v>#DIV/0!</v>
      </c>
      <c r="F62" s="11" t="e">
        <v>#DIV/0!</v>
      </c>
      <c r="G62" s="11" t="e">
        <v>#DIV/0!</v>
      </c>
      <c r="H62" s="11" t="e">
        <v>#DIV/0!</v>
      </c>
      <c r="I62" s="11" t="e">
        <v>#DIV/0!</v>
      </c>
      <c r="J62" s="11" t="e">
        <v>#DIV/0!</v>
      </c>
      <c r="K62" s="11" t="e">
        <v>#DIV/0!</v>
      </c>
      <c r="L62" s="11" t="e">
        <v>#DIV/0!</v>
      </c>
      <c r="M62" s="11" t="e">
        <v>#DIV/0!</v>
      </c>
      <c r="N62" s="11" t="e">
        <v>#DIV/0!</v>
      </c>
      <c r="O62" s="11" t="e">
        <v>#DIV/0!</v>
      </c>
      <c r="P62" s="11" t="e">
        <v>#DIV/0!</v>
      </c>
      <c r="Q62" s="11" t="e">
        <v>#DIV/0!</v>
      </c>
      <c r="R62" s="11" t="e">
        <v>#DIV/0!</v>
      </c>
      <c r="S62" s="11" t="e">
        <v>#DIV/0!</v>
      </c>
      <c r="T62" s="11" t="e">
        <v>#DIV/0!</v>
      </c>
      <c r="U62" s="11" t="e">
        <v>#DIV/0!</v>
      </c>
      <c r="V62" s="11" t="e">
        <v>#DIV/0!</v>
      </c>
      <c r="W62" s="11" t="e">
        <v>#DIV/0!</v>
      </c>
      <c r="X62" s="11" t="e">
        <v>#DIV/0!</v>
      </c>
      <c r="Y62" s="11"/>
      <c r="Z62" s="11"/>
      <c r="AA62" s="11"/>
      <c r="AB62" s="11" t="e">
        <v>#DIV/0!</v>
      </c>
      <c r="AC62" s="24"/>
    </row>
    <row r="63" spans="1:29" x14ac:dyDescent="0.25">
      <c r="A63" s="8">
        <v>90</v>
      </c>
      <c r="B63" s="35" t="s">
        <v>15</v>
      </c>
      <c r="C63" s="36">
        <v>309</v>
      </c>
      <c r="D63" s="36">
        <v>313</v>
      </c>
      <c r="E63" s="37">
        <v>18.858193586348925</v>
      </c>
      <c r="F63" s="37">
        <v>2.3945278022947925</v>
      </c>
      <c r="G63" s="37">
        <v>18.325007261109498</v>
      </c>
      <c r="H63" s="37">
        <v>2.788846935811792</v>
      </c>
      <c r="I63" s="37">
        <v>1.624301265077964</v>
      </c>
      <c r="J63" s="37">
        <v>1.2533097969991174</v>
      </c>
      <c r="K63" s="37">
        <v>1.5349985477781005</v>
      </c>
      <c r="L63" s="37">
        <v>1.1423177461516119</v>
      </c>
      <c r="M63" s="37">
        <v>23.318917328626068</v>
      </c>
      <c r="N63" s="37">
        <v>16.192115328037659</v>
      </c>
      <c r="O63" s="37">
        <v>20.605286087714202</v>
      </c>
      <c r="P63" s="37">
        <v>14.595120534417658</v>
      </c>
      <c r="Q63" s="37">
        <v>13.771697558105325</v>
      </c>
      <c r="R63" s="37">
        <v>13.549279199764637</v>
      </c>
      <c r="S63" s="37">
        <v>13.871623584083649</v>
      </c>
      <c r="T63" s="37">
        <v>13.670636073191984</v>
      </c>
      <c r="U63" s="38">
        <v>3.2362459546925568E-3</v>
      </c>
      <c r="V63" s="38">
        <v>6.6802207377287251E-3</v>
      </c>
      <c r="W63" s="38">
        <v>5.9429243895263315E-2</v>
      </c>
      <c r="X63" s="38">
        <v>3.0787104269532385E-2</v>
      </c>
      <c r="Y63" s="33"/>
      <c r="Z63" s="33"/>
      <c r="AA63" s="33">
        <v>57.635775228008242</v>
      </c>
      <c r="AB63" s="33">
        <v>54.374382805692711</v>
      </c>
      <c r="AC63" s="34">
        <f t="shared" si="0"/>
        <v>-5.6586250630158048</v>
      </c>
    </row>
  </sheetData>
  <mergeCells count="31">
    <mergeCell ref="Q3:AC3"/>
    <mergeCell ref="C4:D5"/>
    <mergeCell ref="E4:H4"/>
    <mergeCell ref="I4:L4"/>
    <mergeCell ref="M4:P4"/>
    <mergeCell ref="Q4:T4"/>
    <mergeCell ref="O5:P5"/>
    <mergeCell ref="X5:X6"/>
    <mergeCell ref="U4:V4"/>
    <mergeCell ref="W4:X4"/>
    <mergeCell ref="Y4:Z4"/>
    <mergeCell ref="AA4:AB4"/>
    <mergeCell ref="Q5:R5"/>
    <mergeCell ref="S5:T5"/>
    <mergeCell ref="U5:U6"/>
    <mergeCell ref="V5:V6"/>
    <mergeCell ref="C1:M1"/>
    <mergeCell ref="A3:A6"/>
    <mergeCell ref="B3:B6"/>
    <mergeCell ref="C3:P3"/>
    <mergeCell ref="E5:F5"/>
    <mergeCell ref="G5:H5"/>
    <mergeCell ref="I5:J5"/>
    <mergeCell ref="K5:L5"/>
    <mergeCell ref="M5:N5"/>
    <mergeCell ref="AC5:AC6"/>
    <mergeCell ref="W5:W6"/>
    <mergeCell ref="Y5:Y6"/>
    <mergeCell ref="Z5:Z6"/>
    <mergeCell ref="AA5:AA6"/>
    <mergeCell ref="AB5:AB6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zoomScale="70" zoomScaleNormal="70" workbookViewId="0">
      <pane xSplit="2" ySplit="7" topLeftCell="C8" activePane="bottomRight" state="frozen"/>
      <selection activeCell="T36" sqref="T36"/>
      <selection pane="topRight" activeCell="T36" sqref="T36"/>
      <selection pane="bottomLeft" activeCell="T36" sqref="T36"/>
      <selection pane="bottomRight" activeCell="C63" sqref="C63:AB63"/>
    </sheetView>
  </sheetViews>
  <sheetFormatPr defaultRowHeight="15" x14ac:dyDescent="0.25"/>
  <cols>
    <col min="1" max="1" width="6.42578125" hidden="1" customWidth="1"/>
    <col min="2" max="2" width="39.7109375" customWidth="1"/>
    <col min="29" max="29" width="12" customWidth="1"/>
  </cols>
  <sheetData>
    <row r="1" spans="1:29" ht="18.75" x14ac:dyDescent="0.3">
      <c r="A1" s="1"/>
      <c r="B1" s="2"/>
      <c r="C1" s="44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3"/>
      <c r="O1" s="3"/>
      <c r="P1" s="3"/>
      <c r="Q1" s="3"/>
      <c r="R1" s="3"/>
      <c r="S1" s="2"/>
      <c r="T1" s="2"/>
      <c r="U1" s="2"/>
      <c r="V1" s="2"/>
      <c r="W1" s="2"/>
      <c r="X1" s="2"/>
      <c r="Y1" s="2"/>
      <c r="Z1" s="1"/>
      <c r="AA1" s="1"/>
      <c r="AB1" s="1"/>
      <c r="AC1" s="1"/>
    </row>
    <row r="2" spans="1:29" ht="15.75" x14ac:dyDescent="0.25">
      <c r="A2" s="1"/>
      <c r="B2" s="1"/>
      <c r="C2" s="1"/>
      <c r="D2" s="1"/>
      <c r="E2" s="1"/>
      <c r="F2" s="1"/>
      <c r="G2" s="1"/>
      <c r="H2" s="1"/>
      <c r="I2" s="1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x14ac:dyDescent="0.25">
      <c r="A3" s="45" t="s">
        <v>1</v>
      </c>
      <c r="B3" s="48" t="s">
        <v>2</v>
      </c>
      <c r="C3" s="51" t="s">
        <v>3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 t="s">
        <v>3</v>
      </c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ht="86.25" customHeight="1" x14ac:dyDescent="0.25">
      <c r="A4" s="46"/>
      <c r="B4" s="49"/>
      <c r="C4" s="52" t="s">
        <v>4</v>
      </c>
      <c r="D4" s="52"/>
      <c r="E4" s="52" t="s">
        <v>5</v>
      </c>
      <c r="F4" s="52"/>
      <c r="G4" s="52"/>
      <c r="H4" s="52"/>
      <c r="I4" s="52" t="s">
        <v>6</v>
      </c>
      <c r="J4" s="52"/>
      <c r="K4" s="52"/>
      <c r="L4" s="52"/>
      <c r="M4" s="52" t="s">
        <v>7</v>
      </c>
      <c r="N4" s="52"/>
      <c r="O4" s="52"/>
      <c r="P4" s="52"/>
      <c r="Q4" s="52" t="s">
        <v>8</v>
      </c>
      <c r="R4" s="52"/>
      <c r="S4" s="52"/>
      <c r="T4" s="52"/>
      <c r="U4" s="52" t="s">
        <v>9</v>
      </c>
      <c r="V4" s="52"/>
      <c r="W4" s="52" t="s">
        <v>10</v>
      </c>
      <c r="X4" s="52"/>
      <c r="Y4" s="52" t="s">
        <v>11</v>
      </c>
      <c r="Z4" s="52"/>
      <c r="AA4" s="53" t="s">
        <v>12</v>
      </c>
      <c r="AB4" s="53"/>
      <c r="AC4" s="25" t="s">
        <v>13</v>
      </c>
    </row>
    <row r="5" spans="1:29" x14ac:dyDescent="0.25">
      <c r="A5" s="46"/>
      <c r="B5" s="49"/>
      <c r="C5" s="52"/>
      <c r="D5" s="52"/>
      <c r="E5" s="52">
        <v>2016</v>
      </c>
      <c r="F5" s="52"/>
      <c r="G5" s="52">
        <v>2017</v>
      </c>
      <c r="H5" s="52"/>
      <c r="I5" s="52">
        <v>2016</v>
      </c>
      <c r="J5" s="52"/>
      <c r="K5" s="52">
        <v>2017</v>
      </c>
      <c r="L5" s="52"/>
      <c r="M5" s="52">
        <v>2016</v>
      </c>
      <c r="N5" s="52"/>
      <c r="O5" s="52">
        <v>2017</v>
      </c>
      <c r="P5" s="52"/>
      <c r="Q5" s="52">
        <v>2016</v>
      </c>
      <c r="R5" s="52"/>
      <c r="S5" s="52">
        <v>2017</v>
      </c>
      <c r="T5" s="52"/>
      <c r="U5" s="43">
        <v>2016</v>
      </c>
      <c r="V5" s="43">
        <v>2017</v>
      </c>
      <c r="W5" s="43">
        <v>2016</v>
      </c>
      <c r="X5" s="43">
        <v>2017</v>
      </c>
      <c r="Y5" s="43">
        <v>2016</v>
      </c>
      <c r="Z5" s="43">
        <v>2017</v>
      </c>
      <c r="AA5" s="43">
        <v>2016</v>
      </c>
      <c r="AB5" s="43">
        <v>2017</v>
      </c>
      <c r="AC5" s="54" t="s">
        <v>14</v>
      </c>
    </row>
    <row r="6" spans="1:29" ht="38.25" x14ac:dyDescent="0.25">
      <c r="A6" s="47"/>
      <c r="B6" s="50"/>
      <c r="C6" s="5">
        <v>2016</v>
      </c>
      <c r="D6" s="5">
        <v>2017</v>
      </c>
      <c r="E6" s="6" t="s">
        <v>15</v>
      </c>
      <c r="F6" s="6" t="s">
        <v>16</v>
      </c>
      <c r="G6" s="6" t="s">
        <v>15</v>
      </c>
      <c r="H6" s="6" t="s">
        <v>16</v>
      </c>
      <c r="I6" s="6" t="s">
        <v>15</v>
      </c>
      <c r="J6" s="6" t="s">
        <v>16</v>
      </c>
      <c r="K6" s="6" t="s">
        <v>15</v>
      </c>
      <c r="L6" s="6" t="s">
        <v>16</v>
      </c>
      <c r="M6" s="6" t="s">
        <v>15</v>
      </c>
      <c r="N6" s="6" t="s">
        <v>16</v>
      </c>
      <c r="O6" s="6" t="s">
        <v>15</v>
      </c>
      <c r="P6" s="6" t="s">
        <v>16</v>
      </c>
      <c r="Q6" s="6" t="s">
        <v>15</v>
      </c>
      <c r="R6" s="6" t="s">
        <v>16</v>
      </c>
      <c r="S6" s="6" t="s">
        <v>15</v>
      </c>
      <c r="T6" s="6" t="s">
        <v>16</v>
      </c>
      <c r="U6" s="43"/>
      <c r="V6" s="43"/>
      <c r="W6" s="43"/>
      <c r="X6" s="43"/>
      <c r="Y6" s="43"/>
      <c r="Z6" s="43"/>
      <c r="AA6" s="43"/>
      <c r="AB6" s="43"/>
      <c r="AC6" s="54"/>
    </row>
    <row r="7" spans="1:29" x14ac:dyDescent="0.25">
      <c r="A7" s="7" t="s">
        <v>17</v>
      </c>
      <c r="B7" s="7" t="s">
        <v>18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7">
        <v>18</v>
      </c>
      <c r="U7" s="7">
        <v>19</v>
      </c>
      <c r="V7" s="7">
        <v>20</v>
      </c>
      <c r="W7" s="7">
        <v>21</v>
      </c>
      <c r="X7" s="7">
        <v>22</v>
      </c>
      <c r="Y7" s="7">
        <v>23</v>
      </c>
      <c r="Z7" s="7">
        <v>24</v>
      </c>
      <c r="AA7" s="7">
        <v>25</v>
      </c>
      <c r="AB7" s="7">
        <v>26</v>
      </c>
      <c r="AC7" s="26">
        <v>27</v>
      </c>
    </row>
    <row r="8" spans="1:29" x14ac:dyDescent="0.25">
      <c r="A8" s="8">
        <v>610</v>
      </c>
      <c r="B8" s="8" t="s">
        <v>19</v>
      </c>
      <c r="C8" s="10">
        <v>9</v>
      </c>
      <c r="D8" s="10">
        <v>9</v>
      </c>
      <c r="E8" s="30">
        <v>1918</v>
      </c>
      <c r="F8" s="30">
        <v>268</v>
      </c>
      <c r="G8" s="30">
        <v>1527</v>
      </c>
      <c r="H8" s="30">
        <v>295</v>
      </c>
      <c r="I8" s="30">
        <v>200</v>
      </c>
      <c r="J8" s="30">
        <v>168</v>
      </c>
      <c r="K8" s="30">
        <v>141</v>
      </c>
      <c r="L8" s="30">
        <v>108</v>
      </c>
      <c r="M8" s="18">
        <v>1802</v>
      </c>
      <c r="N8" s="18">
        <v>1478</v>
      </c>
      <c r="O8" s="30">
        <v>1567</v>
      </c>
      <c r="P8" s="30">
        <v>1337</v>
      </c>
      <c r="Q8" s="30">
        <v>702</v>
      </c>
      <c r="R8" s="30">
        <v>686</v>
      </c>
      <c r="S8" s="30">
        <v>683</v>
      </c>
      <c r="T8" s="30">
        <v>664</v>
      </c>
      <c r="U8" s="19">
        <v>0</v>
      </c>
      <c r="V8" s="19">
        <v>0</v>
      </c>
      <c r="W8" s="30">
        <v>10</v>
      </c>
      <c r="X8" s="30">
        <v>3</v>
      </c>
      <c r="Y8" s="10">
        <v>0</v>
      </c>
      <c r="Z8" s="10">
        <v>0</v>
      </c>
      <c r="AA8" s="13">
        <f t="shared" ref="AA8:AA62" si="0">E8+I8+M8+Q8+U8+W8+Y8</f>
        <v>4632</v>
      </c>
      <c r="AB8" s="13">
        <f>G8+K8+O8+S8+V8+X8+Z8</f>
        <v>3921</v>
      </c>
      <c r="AC8" s="27">
        <f>(AB8/AA8*100)-100</f>
        <v>-15.34974093264249</v>
      </c>
    </row>
    <row r="9" spans="1:29" x14ac:dyDescent="0.25">
      <c r="A9" s="8">
        <v>611</v>
      </c>
      <c r="B9" s="8" t="s">
        <v>20</v>
      </c>
      <c r="C9" s="10">
        <v>3</v>
      </c>
      <c r="D9" s="10">
        <v>3</v>
      </c>
      <c r="E9" s="30">
        <v>304</v>
      </c>
      <c r="F9" s="30">
        <v>115</v>
      </c>
      <c r="G9" s="30">
        <v>332</v>
      </c>
      <c r="H9" s="30">
        <v>114</v>
      </c>
      <c r="I9" s="30">
        <v>48</v>
      </c>
      <c r="J9" s="30">
        <v>46</v>
      </c>
      <c r="K9" s="30">
        <v>45</v>
      </c>
      <c r="L9" s="30">
        <v>40</v>
      </c>
      <c r="M9" s="18">
        <v>654</v>
      </c>
      <c r="N9" s="18">
        <v>598</v>
      </c>
      <c r="O9" s="30">
        <v>616</v>
      </c>
      <c r="P9" s="30">
        <v>559</v>
      </c>
      <c r="Q9" s="30">
        <v>262</v>
      </c>
      <c r="R9" s="30">
        <v>255</v>
      </c>
      <c r="S9" s="30">
        <v>262</v>
      </c>
      <c r="T9" s="30">
        <v>255</v>
      </c>
      <c r="U9" s="19">
        <v>0</v>
      </c>
      <c r="V9" s="19">
        <v>0</v>
      </c>
      <c r="W9" s="30">
        <v>1</v>
      </c>
      <c r="X9" s="30">
        <v>1</v>
      </c>
      <c r="Y9" s="10">
        <v>0</v>
      </c>
      <c r="Z9" s="10">
        <v>0</v>
      </c>
      <c r="AA9" s="13">
        <f t="shared" si="0"/>
        <v>1269</v>
      </c>
      <c r="AB9" s="13">
        <f t="shared" ref="AB9:AB63" si="1">G9+K9+O9+S9+V9+X9+Z9</f>
        <v>1256</v>
      </c>
      <c r="AC9" s="27">
        <f t="shared" ref="AC9:AC63" si="2">(AB9/AA9*100)-100</f>
        <v>-1.0244286840031549</v>
      </c>
    </row>
    <row r="10" spans="1:29" x14ac:dyDescent="0.25">
      <c r="A10" s="8">
        <v>612</v>
      </c>
      <c r="B10" s="8" t="s">
        <v>21</v>
      </c>
      <c r="C10" s="10">
        <v>3</v>
      </c>
      <c r="D10" s="10">
        <v>3</v>
      </c>
      <c r="E10" s="30">
        <v>306</v>
      </c>
      <c r="F10" s="30">
        <v>70</v>
      </c>
      <c r="G10" s="30">
        <v>341</v>
      </c>
      <c r="H10" s="30">
        <v>75</v>
      </c>
      <c r="I10" s="30">
        <v>40</v>
      </c>
      <c r="J10" s="30">
        <v>30</v>
      </c>
      <c r="K10" s="30">
        <v>21</v>
      </c>
      <c r="L10" s="30">
        <v>19</v>
      </c>
      <c r="M10" s="18">
        <v>491</v>
      </c>
      <c r="N10" s="18">
        <v>391</v>
      </c>
      <c r="O10" s="30">
        <v>375</v>
      </c>
      <c r="P10" s="30">
        <v>296</v>
      </c>
      <c r="Q10" s="30">
        <v>138</v>
      </c>
      <c r="R10" s="30">
        <v>135</v>
      </c>
      <c r="S10" s="30">
        <v>201</v>
      </c>
      <c r="T10" s="30">
        <v>199</v>
      </c>
      <c r="U10" s="19">
        <v>0</v>
      </c>
      <c r="V10" s="19">
        <v>0</v>
      </c>
      <c r="W10" s="30">
        <v>0</v>
      </c>
      <c r="X10" s="30">
        <v>0</v>
      </c>
      <c r="Y10" s="10">
        <v>0</v>
      </c>
      <c r="Z10" s="10">
        <v>0</v>
      </c>
      <c r="AA10" s="13">
        <f t="shared" si="0"/>
        <v>975</v>
      </c>
      <c r="AB10" s="13">
        <f t="shared" si="1"/>
        <v>938</v>
      </c>
      <c r="AC10" s="27">
        <f t="shared" si="2"/>
        <v>-3.7948717948717956</v>
      </c>
    </row>
    <row r="11" spans="1:29" x14ac:dyDescent="0.25">
      <c r="A11" s="8">
        <v>613</v>
      </c>
      <c r="B11" s="8" t="s">
        <v>22</v>
      </c>
      <c r="C11" s="10">
        <v>5</v>
      </c>
      <c r="D11" s="10">
        <v>5</v>
      </c>
      <c r="E11" s="30">
        <v>591</v>
      </c>
      <c r="F11" s="30">
        <v>164</v>
      </c>
      <c r="G11" s="30">
        <v>513</v>
      </c>
      <c r="H11" s="30">
        <v>155</v>
      </c>
      <c r="I11" s="30">
        <v>127</v>
      </c>
      <c r="J11" s="30">
        <v>114</v>
      </c>
      <c r="K11" s="30">
        <v>55</v>
      </c>
      <c r="L11" s="30">
        <v>30</v>
      </c>
      <c r="M11" s="18">
        <v>737</v>
      </c>
      <c r="N11" s="18">
        <v>627</v>
      </c>
      <c r="O11" s="30">
        <v>652</v>
      </c>
      <c r="P11" s="30">
        <v>562</v>
      </c>
      <c r="Q11" s="30">
        <v>604</v>
      </c>
      <c r="R11" s="30">
        <v>588</v>
      </c>
      <c r="S11" s="30">
        <v>625</v>
      </c>
      <c r="T11" s="30">
        <v>615</v>
      </c>
      <c r="U11" s="19">
        <v>0</v>
      </c>
      <c r="V11" s="19">
        <v>0</v>
      </c>
      <c r="W11" s="30">
        <v>5</v>
      </c>
      <c r="X11" s="30">
        <v>1</v>
      </c>
      <c r="Y11" s="10">
        <v>0</v>
      </c>
      <c r="Z11" s="10">
        <v>0</v>
      </c>
      <c r="AA11" s="13">
        <f t="shared" si="0"/>
        <v>2064</v>
      </c>
      <c r="AB11" s="13">
        <f t="shared" si="1"/>
        <v>1846</v>
      </c>
      <c r="AC11" s="27">
        <f t="shared" si="2"/>
        <v>-10.562015503875969</v>
      </c>
    </row>
    <row r="12" spans="1:29" x14ac:dyDescent="0.25">
      <c r="A12" s="8">
        <v>614</v>
      </c>
      <c r="B12" s="8" t="s">
        <v>23</v>
      </c>
      <c r="C12" s="10">
        <v>4</v>
      </c>
      <c r="D12" s="10">
        <v>3</v>
      </c>
      <c r="E12" s="30">
        <v>259</v>
      </c>
      <c r="F12" s="30">
        <v>63</v>
      </c>
      <c r="G12" s="30">
        <v>324</v>
      </c>
      <c r="H12" s="30">
        <v>75</v>
      </c>
      <c r="I12" s="30">
        <v>23</v>
      </c>
      <c r="J12" s="30">
        <v>12</v>
      </c>
      <c r="K12" s="30">
        <v>11</v>
      </c>
      <c r="L12" s="30">
        <v>4</v>
      </c>
      <c r="M12" s="18">
        <v>460</v>
      </c>
      <c r="N12" s="18">
        <v>413</v>
      </c>
      <c r="O12" s="30">
        <v>421</v>
      </c>
      <c r="P12" s="30">
        <v>366</v>
      </c>
      <c r="Q12" s="30">
        <v>324</v>
      </c>
      <c r="R12" s="30">
        <v>300</v>
      </c>
      <c r="S12" s="30">
        <v>374</v>
      </c>
      <c r="T12" s="30">
        <v>352</v>
      </c>
      <c r="U12" s="19">
        <v>0</v>
      </c>
      <c r="V12" s="19">
        <v>0</v>
      </c>
      <c r="W12" s="30">
        <v>1</v>
      </c>
      <c r="X12" s="30">
        <v>1</v>
      </c>
      <c r="Y12" s="10">
        <v>0</v>
      </c>
      <c r="Z12" s="10">
        <v>0</v>
      </c>
      <c r="AA12" s="13">
        <f t="shared" si="0"/>
        <v>1067</v>
      </c>
      <c r="AB12" s="13">
        <f t="shared" si="1"/>
        <v>1131</v>
      </c>
      <c r="AC12" s="27">
        <f t="shared" si="2"/>
        <v>5.9981255857544511</v>
      </c>
    </row>
    <row r="13" spans="1:29" x14ac:dyDescent="0.25">
      <c r="A13" s="8">
        <v>615</v>
      </c>
      <c r="B13" s="8" t="s">
        <v>24</v>
      </c>
      <c r="C13" s="10">
        <v>4</v>
      </c>
      <c r="D13" s="10">
        <v>3</v>
      </c>
      <c r="E13" s="30">
        <v>559</v>
      </c>
      <c r="F13" s="30">
        <v>90</v>
      </c>
      <c r="G13" s="30">
        <v>598</v>
      </c>
      <c r="H13" s="30">
        <v>94</v>
      </c>
      <c r="I13" s="30">
        <v>28</v>
      </c>
      <c r="J13" s="30">
        <v>25</v>
      </c>
      <c r="K13" s="30">
        <v>72</v>
      </c>
      <c r="L13" s="30">
        <v>47</v>
      </c>
      <c r="M13" s="18">
        <v>644</v>
      </c>
      <c r="N13" s="18">
        <v>525</v>
      </c>
      <c r="O13" s="30">
        <v>651</v>
      </c>
      <c r="P13" s="30">
        <v>530</v>
      </c>
      <c r="Q13" s="30">
        <v>441</v>
      </c>
      <c r="R13" s="30">
        <v>428</v>
      </c>
      <c r="S13" s="30">
        <v>472</v>
      </c>
      <c r="T13" s="30">
        <v>463</v>
      </c>
      <c r="U13" s="19">
        <v>0</v>
      </c>
      <c r="V13" s="19">
        <v>0</v>
      </c>
      <c r="W13" s="30">
        <v>1</v>
      </c>
      <c r="X13" s="30">
        <v>1</v>
      </c>
      <c r="Y13" s="10">
        <v>0</v>
      </c>
      <c r="Z13" s="10">
        <v>0</v>
      </c>
      <c r="AA13" s="13">
        <f t="shared" si="0"/>
        <v>1673</v>
      </c>
      <c r="AB13" s="13">
        <f t="shared" si="1"/>
        <v>1794</v>
      </c>
      <c r="AC13" s="27">
        <f t="shared" si="2"/>
        <v>7.2325164375373561</v>
      </c>
    </row>
    <row r="14" spans="1:29" x14ac:dyDescent="0.25">
      <c r="A14" s="8">
        <v>616</v>
      </c>
      <c r="B14" s="8" t="s">
        <v>25</v>
      </c>
      <c r="C14" s="10">
        <v>3</v>
      </c>
      <c r="D14" s="10">
        <v>3</v>
      </c>
      <c r="E14" s="30">
        <v>236</v>
      </c>
      <c r="F14" s="30">
        <v>84</v>
      </c>
      <c r="G14" s="30">
        <v>285</v>
      </c>
      <c r="H14" s="30">
        <v>115</v>
      </c>
      <c r="I14" s="30">
        <v>26</v>
      </c>
      <c r="J14" s="30">
        <v>15</v>
      </c>
      <c r="K14" s="30">
        <v>38</v>
      </c>
      <c r="L14" s="30">
        <v>33</v>
      </c>
      <c r="M14" s="18">
        <v>397</v>
      </c>
      <c r="N14" s="18">
        <v>348</v>
      </c>
      <c r="O14" s="30">
        <v>376</v>
      </c>
      <c r="P14" s="30">
        <v>326</v>
      </c>
      <c r="Q14" s="30">
        <v>301</v>
      </c>
      <c r="R14" s="30">
        <v>293</v>
      </c>
      <c r="S14" s="30">
        <v>257</v>
      </c>
      <c r="T14" s="30">
        <v>249</v>
      </c>
      <c r="U14" s="19">
        <v>0</v>
      </c>
      <c r="V14" s="19">
        <v>0</v>
      </c>
      <c r="W14" s="30">
        <v>7</v>
      </c>
      <c r="X14" s="30">
        <v>0</v>
      </c>
      <c r="Y14" s="10">
        <v>0</v>
      </c>
      <c r="Z14" s="10">
        <v>0</v>
      </c>
      <c r="AA14" s="13">
        <f t="shared" si="0"/>
        <v>967</v>
      </c>
      <c r="AB14" s="13">
        <f t="shared" si="1"/>
        <v>956</v>
      </c>
      <c r="AC14" s="27">
        <f t="shared" si="2"/>
        <v>-1.1375387797311305</v>
      </c>
    </row>
    <row r="15" spans="1:29" x14ac:dyDescent="0.25">
      <c r="A15" s="8">
        <v>617</v>
      </c>
      <c r="B15" s="8" t="s">
        <v>26</v>
      </c>
      <c r="C15" s="10">
        <v>5</v>
      </c>
      <c r="D15" s="10">
        <v>5</v>
      </c>
      <c r="E15" s="30">
        <v>521</v>
      </c>
      <c r="F15" s="30">
        <v>164</v>
      </c>
      <c r="G15" s="30">
        <v>586</v>
      </c>
      <c r="H15" s="30">
        <v>184</v>
      </c>
      <c r="I15" s="30">
        <v>36</v>
      </c>
      <c r="J15" s="30">
        <v>29</v>
      </c>
      <c r="K15" s="30">
        <v>39</v>
      </c>
      <c r="L15" s="30">
        <v>28</v>
      </c>
      <c r="M15" s="18">
        <v>884</v>
      </c>
      <c r="N15" s="18">
        <v>743</v>
      </c>
      <c r="O15" s="30">
        <v>952</v>
      </c>
      <c r="P15" s="30">
        <v>895</v>
      </c>
      <c r="Q15" s="30">
        <v>512</v>
      </c>
      <c r="R15" s="30">
        <v>497</v>
      </c>
      <c r="S15" s="30">
        <v>512</v>
      </c>
      <c r="T15" s="30">
        <v>501</v>
      </c>
      <c r="U15" s="19">
        <v>0</v>
      </c>
      <c r="V15" s="19">
        <v>2</v>
      </c>
      <c r="W15" s="30">
        <v>5</v>
      </c>
      <c r="X15" s="30">
        <v>0</v>
      </c>
      <c r="Y15" s="10">
        <v>0</v>
      </c>
      <c r="Z15" s="10">
        <v>0</v>
      </c>
      <c r="AA15" s="13">
        <f t="shared" si="0"/>
        <v>1958</v>
      </c>
      <c r="AB15" s="13">
        <f t="shared" si="1"/>
        <v>2091</v>
      </c>
      <c r="AC15" s="27">
        <f t="shared" si="2"/>
        <v>6.792645556690502</v>
      </c>
    </row>
    <row r="16" spans="1:29" x14ac:dyDescent="0.25">
      <c r="A16" s="8">
        <v>618</v>
      </c>
      <c r="B16" s="8" t="s">
        <v>27</v>
      </c>
      <c r="C16" s="10">
        <v>3</v>
      </c>
      <c r="D16" s="10">
        <v>3</v>
      </c>
      <c r="E16" s="30">
        <v>145</v>
      </c>
      <c r="F16" s="30">
        <v>89</v>
      </c>
      <c r="G16" s="30">
        <v>399</v>
      </c>
      <c r="H16" s="30">
        <v>71</v>
      </c>
      <c r="I16" s="30">
        <v>17</v>
      </c>
      <c r="J16" s="30">
        <v>17</v>
      </c>
      <c r="K16" s="30">
        <v>10</v>
      </c>
      <c r="L16" s="30">
        <v>9</v>
      </c>
      <c r="M16" s="18">
        <v>381</v>
      </c>
      <c r="N16" s="18">
        <v>331</v>
      </c>
      <c r="O16" s="30">
        <v>445</v>
      </c>
      <c r="P16" s="30">
        <v>398</v>
      </c>
      <c r="Q16" s="30">
        <v>222</v>
      </c>
      <c r="R16" s="30">
        <v>221</v>
      </c>
      <c r="S16" s="30">
        <v>232</v>
      </c>
      <c r="T16" s="30">
        <v>230</v>
      </c>
      <c r="U16" s="19">
        <v>0</v>
      </c>
      <c r="V16" s="19">
        <v>0</v>
      </c>
      <c r="W16" s="30">
        <v>0</v>
      </c>
      <c r="X16" s="30">
        <v>3</v>
      </c>
      <c r="Y16" s="10">
        <v>0</v>
      </c>
      <c r="Z16" s="10">
        <v>0</v>
      </c>
      <c r="AA16" s="13">
        <f t="shared" si="0"/>
        <v>765</v>
      </c>
      <c r="AB16" s="13">
        <f t="shared" si="1"/>
        <v>1089</v>
      </c>
      <c r="AC16" s="27">
        <f t="shared" si="2"/>
        <v>42.35294117647058</v>
      </c>
    </row>
    <row r="17" spans="1:29" x14ac:dyDescent="0.25">
      <c r="A17" s="8">
        <v>619</v>
      </c>
      <c r="B17" s="8" t="s">
        <v>28</v>
      </c>
      <c r="C17" s="10">
        <v>9</v>
      </c>
      <c r="D17" s="10">
        <v>10</v>
      </c>
      <c r="E17" s="30">
        <v>1705</v>
      </c>
      <c r="F17" s="30">
        <v>269</v>
      </c>
      <c r="G17" s="30">
        <v>2410</v>
      </c>
      <c r="H17" s="30">
        <v>427</v>
      </c>
      <c r="I17" s="30">
        <v>122</v>
      </c>
      <c r="J17" s="30">
        <v>86</v>
      </c>
      <c r="K17" s="30">
        <v>112</v>
      </c>
      <c r="L17" s="30">
        <v>77</v>
      </c>
      <c r="M17" s="18">
        <v>2516</v>
      </c>
      <c r="N17" s="18">
        <v>1964</v>
      </c>
      <c r="O17" s="30">
        <v>2384</v>
      </c>
      <c r="P17" s="30">
        <v>1809</v>
      </c>
      <c r="Q17" s="30">
        <v>1065</v>
      </c>
      <c r="R17" s="30">
        <v>1036</v>
      </c>
      <c r="S17" s="30">
        <v>1087</v>
      </c>
      <c r="T17" s="30">
        <v>1059</v>
      </c>
      <c r="U17" s="19">
        <v>0</v>
      </c>
      <c r="V17" s="19">
        <v>0</v>
      </c>
      <c r="W17" s="30">
        <v>9</v>
      </c>
      <c r="X17" s="30">
        <v>3</v>
      </c>
      <c r="Y17" s="10">
        <v>0</v>
      </c>
      <c r="Z17" s="10">
        <v>0</v>
      </c>
      <c r="AA17" s="13">
        <f t="shared" si="0"/>
        <v>5417</v>
      </c>
      <c r="AB17" s="13">
        <f t="shared" si="1"/>
        <v>5996</v>
      </c>
      <c r="AC17" s="27">
        <f t="shared" si="2"/>
        <v>10.688573010891631</v>
      </c>
    </row>
    <row r="18" spans="1:29" x14ac:dyDescent="0.25">
      <c r="A18" s="8">
        <v>638</v>
      </c>
      <c r="B18" s="8" t="s">
        <v>29</v>
      </c>
      <c r="C18" s="10">
        <v>20</v>
      </c>
      <c r="D18" s="10">
        <v>22</v>
      </c>
      <c r="E18" s="30">
        <v>5582</v>
      </c>
      <c r="F18" s="30">
        <v>530</v>
      </c>
      <c r="G18" s="30">
        <v>4629</v>
      </c>
      <c r="H18" s="30">
        <v>586</v>
      </c>
      <c r="I18" s="30">
        <v>710</v>
      </c>
      <c r="J18" s="30">
        <v>450</v>
      </c>
      <c r="K18" s="30">
        <v>847</v>
      </c>
      <c r="L18" s="30">
        <v>562</v>
      </c>
      <c r="M18" s="18">
        <v>8298</v>
      </c>
      <c r="N18" s="18">
        <v>4311</v>
      </c>
      <c r="O18" s="30">
        <v>8006</v>
      </c>
      <c r="P18" s="30">
        <v>4456</v>
      </c>
      <c r="Q18" s="30">
        <v>4791</v>
      </c>
      <c r="R18" s="30">
        <v>4719</v>
      </c>
      <c r="S18" s="30">
        <v>4809</v>
      </c>
      <c r="T18" s="30">
        <v>4751</v>
      </c>
      <c r="U18" s="19">
        <v>0</v>
      </c>
      <c r="V18" s="19">
        <v>4</v>
      </c>
      <c r="W18" s="30">
        <v>15</v>
      </c>
      <c r="X18" s="30">
        <v>11</v>
      </c>
      <c r="Y18" s="10">
        <v>0</v>
      </c>
      <c r="Z18" s="10">
        <v>0</v>
      </c>
      <c r="AA18" s="13">
        <f t="shared" si="0"/>
        <v>19396</v>
      </c>
      <c r="AB18" s="13">
        <f t="shared" si="1"/>
        <v>18306</v>
      </c>
      <c r="AC18" s="27">
        <f t="shared" si="2"/>
        <v>-5.6197154052381961</v>
      </c>
    </row>
    <row r="19" spans="1:29" x14ac:dyDescent="0.25">
      <c r="A19" s="8">
        <v>639</v>
      </c>
      <c r="B19" s="8" t="s">
        <v>30</v>
      </c>
      <c r="C19" s="10">
        <v>15</v>
      </c>
      <c r="D19" s="10">
        <v>15</v>
      </c>
      <c r="E19" s="30">
        <v>4126</v>
      </c>
      <c r="F19" s="30">
        <v>355</v>
      </c>
      <c r="G19" s="30">
        <v>3815</v>
      </c>
      <c r="H19" s="30">
        <v>435</v>
      </c>
      <c r="I19" s="30">
        <v>281</v>
      </c>
      <c r="J19" s="30">
        <v>212</v>
      </c>
      <c r="K19" s="30">
        <v>93</v>
      </c>
      <c r="L19" s="30">
        <v>103</v>
      </c>
      <c r="M19" s="18">
        <v>4285</v>
      </c>
      <c r="N19" s="18">
        <v>2522</v>
      </c>
      <c r="O19" s="30">
        <v>3208</v>
      </c>
      <c r="P19" s="30">
        <v>2224</v>
      </c>
      <c r="Q19" s="30">
        <v>2760</v>
      </c>
      <c r="R19" s="30">
        <v>2717</v>
      </c>
      <c r="S19" s="30">
        <v>2648</v>
      </c>
      <c r="T19" s="30">
        <v>2636</v>
      </c>
      <c r="U19" s="19">
        <v>2</v>
      </c>
      <c r="V19" s="19">
        <v>3</v>
      </c>
      <c r="W19" s="30">
        <v>14</v>
      </c>
      <c r="X19" s="30">
        <v>9</v>
      </c>
      <c r="Y19" s="10">
        <v>0</v>
      </c>
      <c r="Z19" s="10">
        <v>0</v>
      </c>
      <c r="AA19" s="13">
        <f t="shared" si="0"/>
        <v>11468</v>
      </c>
      <c r="AB19" s="13">
        <f t="shared" si="1"/>
        <v>9776</v>
      </c>
      <c r="AC19" s="27">
        <f t="shared" si="2"/>
        <v>-14.754098360655746</v>
      </c>
    </row>
    <row r="20" spans="1:29" x14ac:dyDescent="0.25">
      <c r="A20" s="8">
        <v>620</v>
      </c>
      <c r="B20" s="8" t="s">
        <v>31</v>
      </c>
      <c r="C20" s="10">
        <v>3</v>
      </c>
      <c r="D20" s="10">
        <v>3</v>
      </c>
      <c r="E20" s="30">
        <v>248</v>
      </c>
      <c r="F20" s="30">
        <v>57</v>
      </c>
      <c r="G20" s="30">
        <v>203</v>
      </c>
      <c r="H20" s="30">
        <v>44</v>
      </c>
      <c r="I20" s="30">
        <v>34</v>
      </c>
      <c r="J20" s="30">
        <v>28</v>
      </c>
      <c r="K20" s="30">
        <v>10</v>
      </c>
      <c r="L20" s="30">
        <v>9</v>
      </c>
      <c r="M20" s="18">
        <v>358</v>
      </c>
      <c r="N20" s="18">
        <v>296</v>
      </c>
      <c r="O20" s="30">
        <v>346</v>
      </c>
      <c r="P20" s="30">
        <v>279</v>
      </c>
      <c r="Q20" s="30">
        <v>160</v>
      </c>
      <c r="R20" s="30">
        <v>154</v>
      </c>
      <c r="S20" s="30">
        <v>186</v>
      </c>
      <c r="T20" s="30">
        <v>180</v>
      </c>
      <c r="U20" s="19">
        <v>0</v>
      </c>
      <c r="V20" s="19">
        <v>0</v>
      </c>
      <c r="W20" s="30">
        <v>1</v>
      </c>
      <c r="X20" s="30">
        <v>0</v>
      </c>
      <c r="Y20" s="10">
        <v>0</v>
      </c>
      <c r="Z20" s="10">
        <v>0</v>
      </c>
      <c r="AA20" s="13">
        <f t="shared" si="0"/>
        <v>801</v>
      </c>
      <c r="AB20" s="13">
        <f t="shared" si="1"/>
        <v>745</v>
      </c>
      <c r="AC20" s="27">
        <f t="shared" si="2"/>
        <v>-6.9912609238451893</v>
      </c>
    </row>
    <row r="21" spans="1:29" x14ac:dyDescent="0.25">
      <c r="A21" s="8">
        <v>621</v>
      </c>
      <c r="B21" s="8" t="s">
        <v>32</v>
      </c>
      <c r="C21" s="10">
        <v>7</v>
      </c>
      <c r="D21" s="10">
        <v>7</v>
      </c>
      <c r="E21" s="30">
        <v>631</v>
      </c>
      <c r="F21" s="30">
        <v>136</v>
      </c>
      <c r="G21" s="30">
        <v>725</v>
      </c>
      <c r="H21" s="30">
        <v>183</v>
      </c>
      <c r="I21" s="30">
        <v>75</v>
      </c>
      <c r="J21" s="30">
        <v>61</v>
      </c>
      <c r="K21" s="30">
        <v>75</v>
      </c>
      <c r="L21" s="30">
        <v>66</v>
      </c>
      <c r="M21" s="18">
        <v>1467</v>
      </c>
      <c r="N21" s="18">
        <v>1188</v>
      </c>
      <c r="O21" s="30">
        <v>1775</v>
      </c>
      <c r="P21" s="30">
        <v>1410</v>
      </c>
      <c r="Q21" s="30">
        <v>458</v>
      </c>
      <c r="R21" s="30">
        <v>453</v>
      </c>
      <c r="S21" s="30">
        <v>412</v>
      </c>
      <c r="T21" s="30">
        <v>411</v>
      </c>
      <c r="U21" s="19">
        <v>0</v>
      </c>
      <c r="V21" s="19">
        <v>0</v>
      </c>
      <c r="W21" s="30">
        <v>2</v>
      </c>
      <c r="X21" s="30">
        <v>1</v>
      </c>
      <c r="Y21" s="10">
        <v>0</v>
      </c>
      <c r="Z21" s="10">
        <v>0</v>
      </c>
      <c r="AA21" s="13">
        <f t="shared" si="0"/>
        <v>2633</v>
      </c>
      <c r="AB21" s="13">
        <f t="shared" si="1"/>
        <v>2988</v>
      </c>
      <c r="AC21" s="27">
        <f t="shared" si="2"/>
        <v>13.482719331560958</v>
      </c>
    </row>
    <row r="22" spans="1:29" x14ac:dyDescent="0.25">
      <c r="A22" s="8">
        <v>622</v>
      </c>
      <c r="B22" s="8" t="s">
        <v>33</v>
      </c>
      <c r="C22" s="10">
        <v>3</v>
      </c>
      <c r="D22" s="10">
        <v>3</v>
      </c>
      <c r="E22" s="30">
        <v>469</v>
      </c>
      <c r="F22" s="30">
        <v>128</v>
      </c>
      <c r="G22" s="30">
        <v>248</v>
      </c>
      <c r="H22" s="30">
        <v>32</v>
      </c>
      <c r="I22" s="30">
        <v>35</v>
      </c>
      <c r="J22" s="30">
        <v>32</v>
      </c>
      <c r="K22" s="30">
        <v>15</v>
      </c>
      <c r="L22" s="30">
        <v>5</v>
      </c>
      <c r="M22" s="18">
        <v>655</v>
      </c>
      <c r="N22" s="18">
        <v>568</v>
      </c>
      <c r="O22" s="30">
        <v>556</v>
      </c>
      <c r="P22" s="30">
        <v>263</v>
      </c>
      <c r="Q22" s="30">
        <v>461</v>
      </c>
      <c r="R22" s="30">
        <v>443</v>
      </c>
      <c r="S22" s="30">
        <v>144</v>
      </c>
      <c r="T22" s="30">
        <v>132</v>
      </c>
      <c r="U22" s="19">
        <v>0</v>
      </c>
      <c r="V22" s="19">
        <v>0</v>
      </c>
      <c r="W22" s="30">
        <v>0</v>
      </c>
      <c r="X22" s="30">
        <v>1</v>
      </c>
      <c r="Y22" s="10">
        <v>0</v>
      </c>
      <c r="Z22" s="10">
        <v>0</v>
      </c>
      <c r="AA22" s="13">
        <f t="shared" si="0"/>
        <v>1620</v>
      </c>
      <c r="AB22" s="13">
        <f t="shared" si="1"/>
        <v>964</v>
      </c>
      <c r="AC22" s="27">
        <f t="shared" si="2"/>
        <v>-40.493827160493822</v>
      </c>
    </row>
    <row r="23" spans="1:29" x14ac:dyDescent="0.25">
      <c r="A23" s="8">
        <v>623</v>
      </c>
      <c r="B23" s="8" t="s">
        <v>34</v>
      </c>
      <c r="C23" s="10">
        <v>10</v>
      </c>
      <c r="D23" s="10">
        <v>10</v>
      </c>
      <c r="E23" s="30">
        <v>959</v>
      </c>
      <c r="F23" s="30">
        <v>187</v>
      </c>
      <c r="G23" s="30">
        <v>1076</v>
      </c>
      <c r="H23" s="30">
        <v>230</v>
      </c>
      <c r="I23" s="30">
        <v>167</v>
      </c>
      <c r="J23" s="30">
        <v>147</v>
      </c>
      <c r="K23" s="30">
        <v>212</v>
      </c>
      <c r="L23" s="30">
        <v>170</v>
      </c>
      <c r="M23" s="18">
        <v>1971</v>
      </c>
      <c r="N23" s="18">
        <v>1708</v>
      </c>
      <c r="O23" s="30">
        <v>1689</v>
      </c>
      <c r="P23" s="30">
        <v>1330</v>
      </c>
      <c r="Q23" s="30">
        <v>677</v>
      </c>
      <c r="R23" s="30">
        <v>646</v>
      </c>
      <c r="S23" s="30">
        <v>656</v>
      </c>
      <c r="T23" s="30">
        <v>625</v>
      </c>
      <c r="U23" s="19">
        <v>0</v>
      </c>
      <c r="V23" s="19">
        <v>5</v>
      </c>
      <c r="W23" s="30">
        <v>1</v>
      </c>
      <c r="X23" s="30">
        <v>5</v>
      </c>
      <c r="Y23" s="10">
        <v>0</v>
      </c>
      <c r="Z23" s="10">
        <v>0</v>
      </c>
      <c r="AA23" s="13">
        <f t="shared" si="0"/>
        <v>3775</v>
      </c>
      <c r="AB23" s="13">
        <f t="shared" si="1"/>
        <v>3643</v>
      </c>
      <c r="AC23" s="27">
        <f t="shared" si="2"/>
        <v>-3.4966887417218544</v>
      </c>
    </row>
    <row r="24" spans="1:29" x14ac:dyDescent="0.25">
      <c r="A24" s="8">
        <v>624</v>
      </c>
      <c r="B24" s="8" t="s">
        <v>35</v>
      </c>
      <c r="C24" s="10">
        <v>3</v>
      </c>
      <c r="D24" s="10">
        <v>3</v>
      </c>
      <c r="E24" s="30">
        <v>166</v>
      </c>
      <c r="F24" s="30">
        <v>47</v>
      </c>
      <c r="G24" s="30">
        <v>249</v>
      </c>
      <c r="H24" s="30">
        <v>44</v>
      </c>
      <c r="I24" s="30">
        <v>14</v>
      </c>
      <c r="J24" s="30">
        <v>7</v>
      </c>
      <c r="K24" s="30">
        <v>12</v>
      </c>
      <c r="L24" s="30">
        <v>6</v>
      </c>
      <c r="M24" s="18">
        <v>597</v>
      </c>
      <c r="N24" s="18">
        <v>525</v>
      </c>
      <c r="O24" s="30">
        <v>449</v>
      </c>
      <c r="P24" s="30">
        <v>393</v>
      </c>
      <c r="Q24" s="30">
        <v>139</v>
      </c>
      <c r="R24" s="30">
        <v>132</v>
      </c>
      <c r="S24" s="30">
        <v>191</v>
      </c>
      <c r="T24" s="30">
        <v>185</v>
      </c>
      <c r="U24" s="19">
        <v>0</v>
      </c>
      <c r="V24" s="19">
        <v>0</v>
      </c>
      <c r="W24" s="30">
        <v>2</v>
      </c>
      <c r="X24" s="30">
        <v>0</v>
      </c>
      <c r="Y24" s="10">
        <v>0</v>
      </c>
      <c r="Z24" s="10">
        <v>0</v>
      </c>
      <c r="AA24" s="13">
        <f t="shared" si="0"/>
        <v>918</v>
      </c>
      <c r="AB24" s="13">
        <f t="shared" si="1"/>
        <v>901</v>
      </c>
      <c r="AC24" s="27">
        <f t="shared" si="2"/>
        <v>-1.8518518518518476</v>
      </c>
    </row>
    <row r="25" spans="1:29" x14ac:dyDescent="0.25">
      <c r="A25" s="8">
        <v>640</v>
      </c>
      <c r="B25" s="8" t="s">
        <v>36</v>
      </c>
      <c r="C25" s="10">
        <v>20</v>
      </c>
      <c r="D25" s="10">
        <v>20</v>
      </c>
      <c r="E25" s="30">
        <v>11053</v>
      </c>
      <c r="F25" s="30">
        <v>686</v>
      </c>
      <c r="G25" s="30">
        <v>11354</v>
      </c>
      <c r="H25" s="30">
        <v>731</v>
      </c>
      <c r="I25" s="30">
        <v>469</v>
      </c>
      <c r="J25" s="30">
        <v>396</v>
      </c>
      <c r="K25" s="30">
        <v>589</v>
      </c>
      <c r="L25" s="30">
        <v>465</v>
      </c>
      <c r="M25" s="18">
        <v>5520</v>
      </c>
      <c r="N25" s="18">
        <v>3551</v>
      </c>
      <c r="O25" s="30">
        <v>5012</v>
      </c>
      <c r="P25" s="30">
        <v>3265</v>
      </c>
      <c r="Q25" s="30">
        <v>4836</v>
      </c>
      <c r="R25" s="30">
        <v>4785</v>
      </c>
      <c r="S25" s="30">
        <v>5173</v>
      </c>
      <c r="T25" s="30">
        <v>5089</v>
      </c>
      <c r="U25" s="19">
        <v>0</v>
      </c>
      <c r="V25" s="19">
        <v>2</v>
      </c>
      <c r="W25" s="30">
        <v>17</v>
      </c>
      <c r="X25" s="30">
        <v>18</v>
      </c>
      <c r="Y25" s="10">
        <v>0</v>
      </c>
      <c r="Z25" s="10">
        <v>0</v>
      </c>
      <c r="AA25" s="13">
        <f t="shared" si="0"/>
        <v>21895</v>
      </c>
      <c r="AB25" s="13">
        <f t="shared" si="1"/>
        <v>22148</v>
      </c>
      <c r="AC25" s="27">
        <f t="shared" si="2"/>
        <v>1.1555149577528994</v>
      </c>
    </row>
    <row r="26" spans="1:29" x14ac:dyDescent="0.25">
      <c r="A26" s="8">
        <v>625</v>
      </c>
      <c r="B26" s="8" t="s">
        <v>37</v>
      </c>
      <c r="C26" s="10">
        <v>3</v>
      </c>
      <c r="D26" s="10">
        <v>3</v>
      </c>
      <c r="E26" s="30">
        <v>188</v>
      </c>
      <c r="F26" s="30">
        <v>20</v>
      </c>
      <c r="G26" s="30">
        <v>113</v>
      </c>
      <c r="H26" s="30">
        <v>26</v>
      </c>
      <c r="I26" s="30">
        <v>4</v>
      </c>
      <c r="J26" s="30">
        <v>1</v>
      </c>
      <c r="K26" s="30">
        <v>4</v>
      </c>
      <c r="L26" s="30">
        <v>4</v>
      </c>
      <c r="M26" s="18">
        <v>175</v>
      </c>
      <c r="N26" s="18">
        <v>126</v>
      </c>
      <c r="O26" s="30">
        <v>181</v>
      </c>
      <c r="P26" s="30">
        <v>148</v>
      </c>
      <c r="Q26" s="30">
        <v>102</v>
      </c>
      <c r="R26" s="30">
        <v>102</v>
      </c>
      <c r="S26" s="30">
        <v>81</v>
      </c>
      <c r="T26" s="30">
        <v>80</v>
      </c>
      <c r="U26" s="19">
        <v>0</v>
      </c>
      <c r="V26" s="19">
        <v>0</v>
      </c>
      <c r="W26" s="30">
        <v>0</v>
      </c>
      <c r="X26" s="30">
        <v>0</v>
      </c>
      <c r="Y26" s="10">
        <v>0</v>
      </c>
      <c r="Z26" s="10">
        <v>0</v>
      </c>
      <c r="AA26" s="13">
        <f t="shared" si="0"/>
        <v>469</v>
      </c>
      <c r="AB26" s="13">
        <f t="shared" si="1"/>
        <v>379</v>
      </c>
      <c r="AC26" s="27">
        <f t="shared" si="2"/>
        <v>-19.189765458422173</v>
      </c>
    </row>
    <row r="27" spans="1:29" x14ac:dyDescent="0.25">
      <c r="A27" s="8">
        <v>641</v>
      </c>
      <c r="B27" s="8" t="s">
        <v>38</v>
      </c>
      <c r="C27" s="10">
        <v>16</v>
      </c>
      <c r="D27" s="10">
        <v>16</v>
      </c>
      <c r="E27" s="30">
        <v>3816</v>
      </c>
      <c r="F27" s="30">
        <v>446</v>
      </c>
      <c r="G27" s="30">
        <v>3450</v>
      </c>
      <c r="H27" s="30">
        <v>565</v>
      </c>
      <c r="I27" s="30">
        <v>255</v>
      </c>
      <c r="J27" s="30">
        <v>186</v>
      </c>
      <c r="K27" s="30">
        <v>233</v>
      </c>
      <c r="L27" s="30">
        <v>173</v>
      </c>
      <c r="M27" s="18">
        <v>4561</v>
      </c>
      <c r="N27" s="18">
        <v>3209</v>
      </c>
      <c r="O27" s="30">
        <v>3808</v>
      </c>
      <c r="P27" s="30">
        <v>2687</v>
      </c>
      <c r="Q27" s="30">
        <v>4327</v>
      </c>
      <c r="R27" s="30">
        <v>4283</v>
      </c>
      <c r="S27" s="30">
        <v>4225</v>
      </c>
      <c r="T27" s="30">
        <v>4209</v>
      </c>
      <c r="U27" s="19">
        <v>0</v>
      </c>
      <c r="V27" s="19">
        <v>0</v>
      </c>
      <c r="W27" s="30">
        <v>8</v>
      </c>
      <c r="X27" s="30">
        <v>5</v>
      </c>
      <c r="Y27" s="10">
        <v>0</v>
      </c>
      <c r="Z27" s="10">
        <v>0</v>
      </c>
      <c r="AA27" s="13">
        <f t="shared" si="0"/>
        <v>12967</v>
      </c>
      <c r="AB27" s="13">
        <f t="shared" si="1"/>
        <v>11721</v>
      </c>
      <c r="AC27" s="27">
        <f t="shared" si="2"/>
        <v>-9.6090074805274952</v>
      </c>
    </row>
    <row r="28" spans="1:29" x14ac:dyDescent="0.25">
      <c r="A28" s="8">
        <v>626</v>
      </c>
      <c r="B28" s="8" t="s">
        <v>39</v>
      </c>
      <c r="C28" s="10">
        <v>6</v>
      </c>
      <c r="D28" s="10">
        <v>6</v>
      </c>
      <c r="E28" s="30">
        <v>708</v>
      </c>
      <c r="F28" s="30">
        <v>147</v>
      </c>
      <c r="G28" s="30">
        <v>892</v>
      </c>
      <c r="H28" s="30">
        <v>205</v>
      </c>
      <c r="I28" s="30">
        <v>85</v>
      </c>
      <c r="J28" s="30">
        <v>74</v>
      </c>
      <c r="K28" s="30">
        <v>61</v>
      </c>
      <c r="L28" s="30">
        <v>50</v>
      </c>
      <c r="M28" s="18">
        <v>1249</v>
      </c>
      <c r="N28" s="18">
        <v>1025</v>
      </c>
      <c r="O28" s="30">
        <v>1183</v>
      </c>
      <c r="P28" s="30">
        <v>949</v>
      </c>
      <c r="Q28" s="30">
        <v>778</v>
      </c>
      <c r="R28" s="30">
        <v>764</v>
      </c>
      <c r="S28" s="30">
        <v>950</v>
      </c>
      <c r="T28" s="30">
        <v>914</v>
      </c>
      <c r="U28" s="19">
        <v>0</v>
      </c>
      <c r="V28" s="19">
        <v>0</v>
      </c>
      <c r="W28" s="30">
        <v>1</v>
      </c>
      <c r="X28" s="30">
        <v>0</v>
      </c>
      <c r="Y28" s="10">
        <v>0</v>
      </c>
      <c r="Z28" s="10">
        <v>0</v>
      </c>
      <c r="AA28" s="13">
        <f t="shared" si="0"/>
        <v>2821</v>
      </c>
      <c r="AB28" s="13">
        <f t="shared" si="1"/>
        <v>3086</v>
      </c>
      <c r="AC28" s="27">
        <f t="shared" si="2"/>
        <v>9.3938319744771377</v>
      </c>
    </row>
    <row r="29" spans="1:29" x14ac:dyDescent="0.25">
      <c r="A29" s="8">
        <v>627</v>
      </c>
      <c r="B29" s="8" t="s">
        <v>40</v>
      </c>
      <c r="C29" s="10">
        <v>3</v>
      </c>
      <c r="D29" s="10">
        <v>3</v>
      </c>
      <c r="E29" s="30">
        <v>572</v>
      </c>
      <c r="F29" s="30">
        <v>119</v>
      </c>
      <c r="G29" s="30">
        <v>413</v>
      </c>
      <c r="H29" s="30">
        <v>123</v>
      </c>
      <c r="I29" s="30">
        <v>16</v>
      </c>
      <c r="J29" s="30">
        <v>11</v>
      </c>
      <c r="K29" s="30">
        <v>30</v>
      </c>
      <c r="L29" s="30">
        <v>26</v>
      </c>
      <c r="M29" s="18">
        <v>980</v>
      </c>
      <c r="N29" s="18">
        <v>838</v>
      </c>
      <c r="O29" s="30">
        <v>722</v>
      </c>
      <c r="P29" s="30">
        <v>662</v>
      </c>
      <c r="Q29" s="30">
        <v>330</v>
      </c>
      <c r="R29" s="30">
        <v>322</v>
      </c>
      <c r="S29" s="30">
        <v>293</v>
      </c>
      <c r="T29" s="30">
        <v>282</v>
      </c>
      <c r="U29" s="19">
        <v>0</v>
      </c>
      <c r="V29" s="19">
        <v>0</v>
      </c>
      <c r="W29" s="30">
        <v>3</v>
      </c>
      <c r="X29" s="30">
        <v>1</v>
      </c>
      <c r="Y29" s="10">
        <v>0</v>
      </c>
      <c r="Z29" s="10">
        <v>0</v>
      </c>
      <c r="AA29" s="13">
        <f t="shared" si="0"/>
        <v>1901</v>
      </c>
      <c r="AB29" s="13">
        <f t="shared" si="1"/>
        <v>1459</v>
      </c>
      <c r="AC29" s="27">
        <f t="shared" si="2"/>
        <v>-23.250920568122041</v>
      </c>
    </row>
    <row r="30" spans="1:29" x14ac:dyDescent="0.25">
      <c r="A30" s="8">
        <v>628</v>
      </c>
      <c r="B30" s="8" t="s">
        <v>41</v>
      </c>
      <c r="C30" s="10">
        <v>11</v>
      </c>
      <c r="D30" s="10">
        <v>11</v>
      </c>
      <c r="E30" s="30">
        <v>1876</v>
      </c>
      <c r="F30" s="30">
        <v>260</v>
      </c>
      <c r="G30" s="30">
        <v>1836</v>
      </c>
      <c r="H30" s="30">
        <v>299</v>
      </c>
      <c r="I30" s="30">
        <v>110</v>
      </c>
      <c r="J30" s="30">
        <v>96</v>
      </c>
      <c r="K30" s="30">
        <v>85</v>
      </c>
      <c r="L30" s="30">
        <v>70</v>
      </c>
      <c r="M30" s="18">
        <v>1916</v>
      </c>
      <c r="N30" s="18">
        <v>1678</v>
      </c>
      <c r="O30" s="30">
        <v>1797</v>
      </c>
      <c r="P30" s="30">
        <v>1515</v>
      </c>
      <c r="Q30" s="30">
        <v>820</v>
      </c>
      <c r="R30" s="30">
        <v>803</v>
      </c>
      <c r="S30" s="30">
        <v>510</v>
      </c>
      <c r="T30" s="30">
        <v>506</v>
      </c>
      <c r="U30" s="19">
        <v>0</v>
      </c>
      <c r="V30" s="19">
        <v>0</v>
      </c>
      <c r="W30" s="30">
        <v>2</v>
      </c>
      <c r="X30" s="30">
        <v>3</v>
      </c>
      <c r="Y30" s="10">
        <v>0</v>
      </c>
      <c r="Z30" s="10">
        <v>0</v>
      </c>
      <c r="AA30" s="13">
        <f t="shared" si="0"/>
        <v>4724</v>
      </c>
      <c r="AB30" s="13">
        <f t="shared" si="1"/>
        <v>4231</v>
      </c>
      <c r="AC30" s="27">
        <f t="shared" si="2"/>
        <v>-10.436071126164265</v>
      </c>
    </row>
    <row r="31" spans="1:29" x14ac:dyDescent="0.25">
      <c r="A31" s="8">
        <v>642</v>
      </c>
      <c r="B31" s="8" t="s">
        <v>42</v>
      </c>
      <c r="C31" s="10">
        <v>15</v>
      </c>
      <c r="D31" s="10">
        <v>15</v>
      </c>
      <c r="E31" s="30">
        <v>2938</v>
      </c>
      <c r="F31" s="30">
        <v>506</v>
      </c>
      <c r="G31" s="30">
        <v>3100</v>
      </c>
      <c r="H31" s="30">
        <v>596</v>
      </c>
      <c r="I31" s="30">
        <v>328</v>
      </c>
      <c r="J31" s="30">
        <v>262</v>
      </c>
      <c r="K31" s="30">
        <v>581</v>
      </c>
      <c r="L31" s="30">
        <v>521</v>
      </c>
      <c r="M31" s="18">
        <v>3429</v>
      </c>
      <c r="N31" s="18">
        <v>2386</v>
      </c>
      <c r="O31" s="30">
        <v>2905</v>
      </c>
      <c r="P31" s="30">
        <v>2119</v>
      </c>
      <c r="Q31" s="30">
        <v>2357</v>
      </c>
      <c r="R31" s="30">
        <v>2351</v>
      </c>
      <c r="S31" s="30">
        <v>2368</v>
      </c>
      <c r="T31" s="30">
        <v>2349</v>
      </c>
      <c r="U31" s="19">
        <v>0</v>
      </c>
      <c r="V31" s="19">
        <v>0</v>
      </c>
      <c r="W31" s="30">
        <v>22</v>
      </c>
      <c r="X31" s="30">
        <v>1</v>
      </c>
      <c r="Y31" s="10">
        <v>0</v>
      </c>
      <c r="Z31" s="10">
        <v>0</v>
      </c>
      <c r="AA31" s="13">
        <f t="shared" si="0"/>
        <v>9074</v>
      </c>
      <c r="AB31" s="13">
        <f t="shared" si="1"/>
        <v>8955</v>
      </c>
      <c r="AC31" s="27">
        <f t="shared" si="2"/>
        <v>-1.311439277055328</v>
      </c>
    </row>
    <row r="32" spans="1:29" x14ac:dyDescent="0.25">
      <c r="A32" s="8">
        <v>629</v>
      </c>
      <c r="B32" s="8" t="s">
        <v>43</v>
      </c>
      <c r="C32" s="10">
        <v>12</v>
      </c>
      <c r="D32" s="10">
        <v>12</v>
      </c>
      <c r="E32" s="30">
        <v>1563</v>
      </c>
      <c r="F32" s="30">
        <v>267</v>
      </c>
      <c r="G32" s="30">
        <v>1697</v>
      </c>
      <c r="H32" s="30">
        <v>371</v>
      </c>
      <c r="I32" s="30">
        <v>162</v>
      </c>
      <c r="J32" s="30">
        <v>131</v>
      </c>
      <c r="K32" s="30">
        <v>77</v>
      </c>
      <c r="L32" s="30">
        <v>64</v>
      </c>
      <c r="M32" s="18">
        <v>2790</v>
      </c>
      <c r="N32" s="18">
        <v>2275</v>
      </c>
      <c r="O32" s="30">
        <v>2617</v>
      </c>
      <c r="P32" s="30">
        <v>2165</v>
      </c>
      <c r="Q32" s="30">
        <v>551</v>
      </c>
      <c r="R32" s="30">
        <v>536</v>
      </c>
      <c r="S32" s="30">
        <v>577</v>
      </c>
      <c r="T32" s="30">
        <v>564</v>
      </c>
      <c r="U32" s="19">
        <v>0</v>
      </c>
      <c r="V32" s="19">
        <v>0</v>
      </c>
      <c r="W32" s="30">
        <v>4</v>
      </c>
      <c r="X32" s="30">
        <v>1</v>
      </c>
      <c r="Y32" s="10">
        <v>0</v>
      </c>
      <c r="Z32" s="10">
        <v>0</v>
      </c>
      <c r="AA32" s="13">
        <f t="shared" si="0"/>
        <v>5070</v>
      </c>
      <c r="AB32" s="13">
        <f t="shared" si="1"/>
        <v>4969</v>
      </c>
      <c r="AC32" s="27">
        <f t="shared" si="2"/>
        <v>-1.9921104536489054</v>
      </c>
    </row>
    <row r="33" spans="1:29" x14ac:dyDescent="0.25">
      <c r="A33" s="8">
        <v>630</v>
      </c>
      <c r="B33" s="8" t="s">
        <v>44</v>
      </c>
      <c r="C33" s="10">
        <v>3</v>
      </c>
      <c r="D33" s="10">
        <v>3</v>
      </c>
      <c r="E33" s="30">
        <v>112</v>
      </c>
      <c r="F33" s="30">
        <v>44</v>
      </c>
      <c r="G33" s="30">
        <v>134</v>
      </c>
      <c r="H33" s="30">
        <v>48</v>
      </c>
      <c r="I33" s="30">
        <v>48</v>
      </c>
      <c r="J33" s="30">
        <v>40</v>
      </c>
      <c r="K33" s="30">
        <v>28</v>
      </c>
      <c r="L33" s="30">
        <v>21</v>
      </c>
      <c r="M33" s="18">
        <v>603</v>
      </c>
      <c r="N33" s="18">
        <v>499</v>
      </c>
      <c r="O33" s="30">
        <v>504</v>
      </c>
      <c r="P33" s="30">
        <v>400</v>
      </c>
      <c r="Q33" s="30">
        <v>201</v>
      </c>
      <c r="R33" s="30">
        <v>198</v>
      </c>
      <c r="S33" s="30">
        <v>169</v>
      </c>
      <c r="T33" s="30">
        <v>164</v>
      </c>
      <c r="U33" s="19">
        <v>0</v>
      </c>
      <c r="V33" s="19">
        <v>0</v>
      </c>
      <c r="W33" s="30">
        <v>1</v>
      </c>
      <c r="X33" s="30">
        <v>0</v>
      </c>
      <c r="Y33" s="10">
        <v>0</v>
      </c>
      <c r="Z33" s="10">
        <v>0</v>
      </c>
      <c r="AA33" s="13">
        <f t="shared" si="0"/>
        <v>965</v>
      </c>
      <c r="AB33" s="13">
        <f t="shared" si="1"/>
        <v>835</v>
      </c>
      <c r="AC33" s="27">
        <f t="shared" si="2"/>
        <v>-13.47150259067358</v>
      </c>
    </row>
    <row r="34" spans="1:29" x14ac:dyDescent="0.25">
      <c r="A34" s="8">
        <v>643</v>
      </c>
      <c r="B34" s="8" t="s">
        <v>45</v>
      </c>
      <c r="C34" s="10">
        <v>23</v>
      </c>
      <c r="D34" s="10">
        <v>25</v>
      </c>
      <c r="E34" s="30">
        <v>3684</v>
      </c>
      <c r="F34" s="30">
        <v>617</v>
      </c>
      <c r="G34" s="30">
        <v>4330</v>
      </c>
      <c r="H34" s="30">
        <v>749</v>
      </c>
      <c r="I34" s="30">
        <v>541</v>
      </c>
      <c r="J34" s="30">
        <v>449</v>
      </c>
      <c r="K34" s="30">
        <v>504</v>
      </c>
      <c r="L34" s="30">
        <v>381</v>
      </c>
      <c r="M34" s="18">
        <v>8761</v>
      </c>
      <c r="N34" s="18">
        <v>5275</v>
      </c>
      <c r="O34" s="30">
        <v>8241</v>
      </c>
      <c r="P34" s="30">
        <v>5500</v>
      </c>
      <c r="Q34" s="30">
        <v>5249</v>
      </c>
      <c r="R34" s="30">
        <v>5220</v>
      </c>
      <c r="S34" s="30">
        <v>6123</v>
      </c>
      <c r="T34" s="30">
        <v>6088</v>
      </c>
      <c r="U34" s="19">
        <v>4</v>
      </c>
      <c r="V34" s="19">
        <v>0</v>
      </c>
      <c r="W34" s="30">
        <v>11</v>
      </c>
      <c r="X34" s="30">
        <v>9</v>
      </c>
      <c r="Y34" s="10">
        <v>0</v>
      </c>
      <c r="Z34" s="10">
        <v>0</v>
      </c>
      <c r="AA34" s="13">
        <f t="shared" si="0"/>
        <v>18250</v>
      </c>
      <c r="AB34" s="13">
        <f t="shared" si="1"/>
        <v>19207</v>
      </c>
      <c r="AC34" s="27">
        <f t="shared" si="2"/>
        <v>5.2438356164383464</v>
      </c>
    </row>
    <row r="35" spans="1:29" x14ac:dyDescent="0.25">
      <c r="A35" s="8">
        <v>631</v>
      </c>
      <c r="B35" s="8" t="s">
        <v>46</v>
      </c>
      <c r="C35" s="10">
        <v>3</v>
      </c>
      <c r="D35" s="10">
        <v>3</v>
      </c>
      <c r="E35" s="30">
        <v>336</v>
      </c>
      <c r="F35" s="30">
        <v>81</v>
      </c>
      <c r="G35" s="30">
        <v>181</v>
      </c>
      <c r="H35" s="30">
        <v>46</v>
      </c>
      <c r="I35" s="30">
        <v>75</v>
      </c>
      <c r="J35" s="30">
        <v>64</v>
      </c>
      <c r="K35" s="30">
        <v>54</v>
      </c>
      <c r="L35" s="30">
        <v>49</v>
      </c>
      <c r="M35" s="18">
        <v>1036</v>
      </c>
      <c r="N35" s="18">
        <v>849</v>
      </c>
      <c r="O35" s="30">
        <v>506</v>
      </c>
      <c r="P35" s="30">
        <v>431</v>
      </c>
      <c r="Q35" s="30">
        <v>803</v>
      </c>
      <c r="R35" s="30">
        <v>736</v>
      </c>
      <c r="S35" s="30">
        <v>124</v>
      </c>
      <c r="T35" s="30">
        <v>119</v>
      </c>
      <c r="U35" s="19">
        <v>0</v>
      </c>
      <c r="V35" s="19">
        <v>0</v>
      </c>
      <c r="W35" s="30">
        <v>4</v>
      </c>
      <c r="X35" s="30">
        <v>0</v>
      </c>
      <c r="Y35" s="10">
        <v>0</v>
      </c>
      <c r="Z35" s="10">
        <v>0</v>
      </c>
      <c r="AA35" s="13">
        <f t="shared" si="0"/>
        <v>2254</v>
      </c>
      <c r="AB35" s="13">
        <f t="shared" si="1"/>
        <v>865</v>
      </c>
      <c r="AC35" s="27">
        <f t="shared" si="2"/>
        <v>-61.623779946761317</v>
      </c>
    </row>
    <row r="36" spans="1:29" x14ac:dyDescent="0.25">
      <c r="A36" s="8">
        <v>644</v>
      </c>
      <c r="B36" s="8" t="s">
        <v>47</v>
      </c>
      <c r="C36" s="10">
        <v>15</v>
      </c>
      <c r="D36" s="10">
        <v>16</v>
      </c>
      <c r="E36" s="30">
        <v>2940</v>
      </c>
      <c r="F36" s="30">
        <v>376</v>
      </c>
      <c r="G36" s="30">
        <v>2549</v>
      </c>
      <c r="H36" s="30">
        <v>491</v>
      </c>
      <c r="I36" s="30">
        <v>287</v>
      </c>
      <c r="J36" s="30">
        <v>224</v>
      </c>
      <c r="K36" s="30">
        <v>287</v>
      </c>
      <c r="L36" s="30">
        <v>184</v>
      </c>
      <c r="M36" s="18">
        <v>4851</v>
      </c>
      <c r="N36" s="18">
        <v>3109</v>
      </c>
      <c r="O36" s="30">
        <v>4104</v>
      </c>
      <c r="P36" s="30">
        <v>2416</v>
      </c>
      <c r="Q36" s="30">
        <v>3242</v>
      </c>
      <c r="R36" s="30">
        <v>3227</v>
      </c>
      <c r="S36" s="30">
        <v>3319</v>
      </c>
      <c r="T36" s="30">
        <v>3310</v>
      </c>
      <c r="U36" s="19">
        <v>1</v>
      </c>
      <c r="V36" s="19">
        <v>1</v>
      </c>
      <c r="W36" s="30">
        <v>6</v>
      </c>
      <c r="X36" s="30">
        <v>6</v>
      </c>
      <c r="Y36" s="10">
        <v>0</v>
      </c>
      <c r="Z36" s="10">
        <v>0</v>
      </c>
      <c r="AA36" s="13">
        <f t="shared" si="0"/>
        <v>11327</v>
      </c>
      <c r="AB36" s="13">
        <f t="shared" si="1"/>
        <v>10266</v>
      </c>
      <c r="AC36" s="27">
        <f t="shared" si="2"/>
        <v>-9.3669992054383329</v>
      </c>
    </row>
    <row r="37" spans="1:29" x14ac:dyDescent="0.25">
      <c r="A37" s="8">
        <v>632</v>
      </c>
      <c r="B37" s="8" t="s">
        <v>48</v>
      </c>
      <c r="C37" s="10">
        <v>10</v>
      </c>
      <c r="D37" s="10">
        <v>7</v>
      </c>
      <c r="E37" s="30">
        <v>949</v>
      </c>
      <c r="F37" s="30">
        <v>140</v>
      </c>
      <c r="G37" s="30">
        <v>847</v>
      </c>
      <c r="H37" s="30">
        <v>169</v>
      </c>
      <c r="I37" s="30">
        <v>57</v>
      </c>
      <c r="J37" s="30">
        <v>44</v>
      </c>
      <c r="K37" s="30">
        <v>80</v>
      </c>
      <c r="L37" s="30">
        <v>26</v>
      </c>
      <c r="M37" s="18">
        <v>1520</v>
      </c>
      <c r="N37" s="18">
        <v>1284</v>
      </c>
      <c r="O37" s="30">
        <v>1073</v>
      </c>
      <c r="P37" s="30">
        <v>857</v>
      </c>
      <c r="Q37" s="30">
        <v>539</v>
      </c>
      <c r="R37" s="30">
        <v>509</v>
      </c>
      <c r="S37" s="30">
        <v>595</v>
      </c>
      <c r="T37" s="30">
        <v>561</v>
      </c>
      <c r="U37" s="19">
        <v>0</v>
      </c>
      <c r="V37" s="19">
        <v>0</v>
      </c>
      <c r="W37" s="30">
        <v>5</v>
      </c>
      <c r="X37" s="30">
        <v>1</v>
      </c>
      <c r="Y37" s="10">
        <v>0</v>
      </c>
      <c r="Z37" s="10">
        <v>0</v>
      </c>
      <c r="AA37" s="13">
        <f t="shared" si="0"/>
        <v>3070</v>
      </c>
      <c r="AB37" s="13">
        <f t="shared" si="1"/>
        <v>2596</v>
      </c>
      <c r="AC37" s="27">
        <f t="shared" si="2"/>
        <v>-15.439739413680783</v>
      </c>
    </row>
    <row r="38" spans="1:29" x14ac:dyDescent="0.25">
      <c r="A38" s="8">
        <v>633</v>
      </c>
      <c r="B38" s="8" t="s">
        <v>49</v>
      </c>
      <c r="C38" s="10">
        <v>3</v>
      </c>
      <c r="D38" s="10">
        <v>3</v>
      </c>
      <c r="E38" s="30">
        <v>76</v>
      </c>
      <c r="F38" s="30">
        <v>41</v>
      </c>
      <c r="G38" s="30">
        <v>80</v>
      </c>
      <c r="H38" s="30">
        <v>52</v>
      </c>
      <c r="I38" s="30">
        <v>21</v>
      </c>
      <c r="J38" s="30">
        <v>16</v>
      </c>
      <c r="K38" s="30">
        <v>1</v>
      </c>
      <c r="L38" s="30">
        <v>1</v>
      </c>
      <c r="M38" s="18">
        <v>212</v>
      </c>
      <c r="N38" s="18">
        <v>181</v>
      </c>
      <c r="O38" s="30">
        <v>197</v>
      </c>
      <c r="P38" s="30">
        <v>163</v>
      </c>
      <c r="Q38" s="30">
        <v>99</v>
      </c>
      <c r="R38" s="30">
        <v>97</v>
      </c>
      <c r="S38" s="30">
        <v>180</v>
      </c>
      <c r="T38" s="30">
        <v>171</v>
      </c>
      <c r="U38" s="19">
        <v>0</v>
      </c>
      <c r="V38" s="19">
        <v>0</v>
      </c>
      <c r="W38" s="30">
        <v>3</v>
      </c>
      <c r="X38" s="30">
        <v>0</v>
      </c>
      <c r="Y38" s="10">
        <v>0</v>
      </c>
      <c r="Z38" s="10">
        <v>0</v>
      </c>
      <c r="AA38" s="13">
        <f t="shared" si="0"/>
        <v>411</v>
      </c>
      <c r="AB38" s="13">
        <f t="shared" si="1"/>
        <v>458</v>
      </c>
      <c r="AC38" s="27">
        <f t="shared" si="2"/>
        <v>11.435523114355234</v>
      </c>
    </row>
    <row r="39" spans="1:29" x14ac:dyDescent="0.25">
      <c r="A39" s="8">
        <v>634</v>
      </c>
      <c r="B39" s="8" t="s">
        <v>50</v>
      </c>
      <c r="C39" s="10">
        <v>3</v>
      </c>
      <c r="D39" s="10">
        <v>3</v>
      </c>
      <c r="E39" s="30">
        <v>268</v>
      </c>
      <c r="F39" s="30">
        <v>100</v>
      </c>
      <c r="G39" s="30">
        <v>299</v>
      </c>
      <c r="H39" s="30">
        <v>114</v>
      </c>
      <c r="I39" s="30">
        <v>18</v>
      </c>
      <c r="J39" s="30">
        <v>13</v>
      </c>
      <c r="K39" s="30">
        <v>11</v>
      </c>
      <c r="L39" s="30">
        <v>11</v>
      </c>
      <c r="M39" s="18">
        <v>466</v>
      </c>
      <c r="N39" s="18">
        <v>428</v>
      </c>
      <c r="O39" s="30">
        <v>429</v>
      </c>
      <c r="P39" s="30">
        <v>373</v>
      </c>
      <c r="Q39" s="30">
        <v>377</v>
      </c>
      <c r="R39" s="30">
        <v>367</v>
      </c>
      <c r="S39" s="30">
        <v>384</v>
      </c>
      <c r="T39" s="30">
        <v>369</v>
      </c>
      <c r="U39" s="19">
        <v>0</v>
      </c>
      <c r="V39" s="19">
        <v>0</v>
      </c>
      <c r="W39" s="30">
        <v>0</v>
      </c>
      <c r="X39" s="30">
        <v>0</v>
      </c>
      <c r="Y39" s="10">
        <v>0</v>
      </c>
      <c r="Z39" s="10">
        <v>0</v>
      </c>
      <c r="AA39" s="13">
        <f t="shared" si="0"/>
        <v>1129</v>
      </c>
      <c r="AB39" s="13">
        <f t="shared" si="1"/>
        <v>1123</v>
      </c>
      <c r="AC39" s="27">
        <f t="shared" si="2"/>
        <v>-0.53144375553587508</v>
      </c>
    </row>
    <row r="40" spans="1:29" x14ac:dyDescent="0.25">
      <c r="A40" s="8">
        <v>645</v>
      </c>
      <c r="B40" s="8" t="s">
        <v>51</v>
      </c>
      <c r="C40" s="10">
        <v>13</v>
      </c>
      <c r="D40" s="10">
        <v>14</v>
      </c>
      <c r="E40" s="30">
        <v>1846</v>
      </c>
      <c r="F40" s="30">
        <v>273</v>
      </c>
      <c r="G40" s="30">
        <v>1656</v>
      </c>
      <c r="H40" s="30">
        <v>386</v>
      </c>
      <c r="I40" s="30">
        <v>288</v>
      </c>
      <c r="J40" s="30">
        <v>241</v>
      </c>
      <c r="K40" s="30">
        <v>248</v>
      </c>
      <c r="L40" s="30">
        <v>188</v>
      </c>
      <c r="M40" s="18">
        <v>3817</v>
      </c>
      <c r="N40" s="18">
        <v>2357</v>
      </c>
      <c r="O40" s="30">
        <v>3150</v>
      </c>
      <c r="P40" s="30">
        <v>2155</v>
      </c>
      <c r="Q40" s="30">
        <v>2181</v>
      </c>
      <c r="R40" s="30">
        <v>2117</v>
      </c>
      <c r="S40" s="30">
        <v>2313</v>
      </c>
      <c r="T40" s="30">
        <v>2242</v>
      </c>
      <c r="U40" s="19">
        <v>1</v>
      </c>
      <c r="V40" s="19">
        <v>1</v>
      </c>
      <c r="W40" s="30">
        <v>10</v>
      </c>
      <c r="X40" s="30">
        <v>6</v>
      </c>
      <c r="Y40" s="10">
        <v>0</v>
      </c>
      <c r="Z40" s="10">
        <v>0</v>
      </c>
      <c r="AA40" s="13">
        <f t="shared" si="0"/>
        <v>8143</v>
      </c>
      <c r="AB40" s="13">
        <f t="shared" si="1"/>
        <v>7374</v>
      </c>
      <c r="AC40" s="27">
        <f t="shared" si="2"/>
        <v>-9.4436939702812168</v>
      </c>
    </row>
    <row r="41" spans="1:29" x14ac:dyDescent="0.25">
      <c r="A41" s="8">
        <v>635</v>
      </c>
      <c r="B41" s="8" t="s">
        <v>52</v>
      </c>
      <c r="C41" s="10">
        <v>14</v>
      </c>
      <c r="D41" s="10">
        <v>15</v>
      </c>
      <c r="E41" s="30">
        <v>3400</v>
      </c>
      <c r="F41" s="30">
        <v>349</v>
      </c>
      <c r="G41" s="30">
        <v>3297</v>
      </c>
      <c r="H41" s="30">
        <v>536</v>
      </c>
      <c r="I41" s="30">
        <v>212</v>
      </c>
      <c r="J41" s="30">
        <v>127</v>
      </c>
      <c r="K41" s="30">
        <v>179</v>
      </c>
      <c r="L41" s="30">
        <v>121</v>
      </c>
      <c r="M41" s="18">
        <v>4183</v>
      </c>
      <c r="N41" s="18">
        <v>2800</v>
      </c>
      <c r="O41" s="30">
        <v>3697</v>
      </c>
      <c r="P41" s="30">
        <v>2594</v>
      </c>
      <c r="Q41" s="30">
        <v>2059</v>
      </c>
      <c r="R41" s="30">
        <v>2042</v>
      </c>
      <c r="S41" s="30">
        <v>2135</v>
      </c>
      <c r="T41" s="30">
        <v>2130</v>
      </c>
      <c r="U41" s="19">
        <v>0</v>
      </c>
      <c r="V41" s="19">
        <v>1</v>
      </c>
      <c r="W41" s="30">
        <v>14</v>
      </c>
      <c r="X41" s="30">
        <v>3</v>
      </c>
      <c r="Y41" s="10">
        <v>0</v>
      </c>
      <c r="Z41" s="10">
        <v>0</v>
      </c>
      <c r="AA41" s="13">
        <f t="shared" si="0"/>
        <v>9868</v>
      </c>
      <c r="AB41" s="13">
        <f t="shared" si="1"/>
        <v>9312</v>
      </c>
      <c r="AC41" s="27">
        <f t="shared" si="2"/>
        <v>-5.6343737332792898</v>
      </c>
    </row>
    <row r="42" spans="1:29" x14ac:dyDescent="0.25">
      <c r="A42" s="8">
        <v>646</v>
      </c>
      <c r="B42" s="8" t="s">
        <v>53</v>
      </c>
      <c r="C42" s="10">
        <v>15</v>
      </c>
      <c r="D42" s="10">
        <v>15</v>
      </c>
      <c r="E42" s="30">
        <v>7584</v>
      </c>
      <c r="F42" s="30">
        <v>435</v>
      </c>
      <c r="G42" s="30">
        <v>6923</v>
      </c>
      <c r="H42" s="30">
        <v>491</v>
      </c>
      <c r="I42" s="30">
        <v>197</v>
      </c>
      <c r="J42" s="30">
        <v>155</v>
      </c>
      <c r="K42" s="30">
        <v>263</v>
      </c>
      <c r="L42" s="30">
        <v>156</v>
      </c>
      <c r="M42" s="18">
        <v>3268</v>
      </c>
      <c r="N42" s="18">
        <v>2376</v>
      </c>
      <c r="O42" s="30">
        <v>3091</v>
      </c>
      <c r="P42" s="30">
        <v>2318</v>
      </c>
      <c r="Q42" s="30">
        <v>2530</v>
      </c>
      <c r="R42" s="30">
        <v>2510</v>
      </c>
      <c r="S42" s="30">
        <v>2981</v>
      </c>
      <c r="T42" s="30">
        <v>2933</v>
      </c>
      <c r="U42" s="19">
        <v>2</v>
      </c>
      <c r="V42" s="19">
        <v>4</v>
      </c>
      <c r="W42" s="30">
        <v>10</v>
      </c>
      <c r="X42" s="30">
        <v>6</v>
      </c>
      <c r="Y42" s="10">
        <v>0</v>
      </c>
      <c r="Z42" s="10">
        <v>0</v>
      </c>
      <c r="AA42" s="13">
        <f t="shared" si="0"/>
        <v>13591</v>
      </c>
      <c r="AB42" s="13">
        <f t="shared" si="1"/>
        <v>13268</v>
      </c>
      <c r="AC42" s="27">
        <f t="shared" si="2"/>
        <v>-2.3765727319549796</v>
      </c>
    </row>
    <row r="43" spans="1:29" x14ac:dyDescent="0.25">
      <c r="A43" s="8">
        <v>636</v>
      </c>
      <c r="B43" s="8" t="s">
        <v>54</v>
      </c>
      <c r="C43" s="10">
        <v>9</v>
      </c>
      <c r="D43" s="10">
        <v>10</v>
      </c>
      <c r="E43" s="30">
        <v>1107</v>
      </c>
      <c r="F43" s="30">
        <v>341</v>
      </c>
      <c r="G43" s="30">
        <v>1280</v>
      </c>
      <c r="H43" s="30">
        <v>380</v>
      </c>
      <c r="I43" s="30">
        <v>348</v>
      </c>
      <c r="J43" s="30">
        <v>238</v>
      </c>
      <c r="K43" s="30">
        <v>144</v>
      </c>
      <c r="L43" s="30">
        <v>89</v>
      </c>
      <c r="M43" s="18">
        <v>2731</v>
      </c>
      <c r="N43" s="18">
        <v>1766</v>
      </c>
      <c r="O43" s="30">
        <v>2719</v>
      </c>
      <c r="P43" s="30">
        <v>1671</v>
      </c>
      <c r="Q43" s="30">
        <v>977</v>
      </c>
      <c r="R43" s="30">
        <v>972</v>
      </c>
      <c r="S43" s="30">
        <v>1076</v>
      </c>
      <c r="T43" s="30">
        <v>1066</v>
      </c>
      <c r="U43" s="19">
        <v>1</v>
      </c>
      <c r="V43" s="19">
        <v>0</v>
      </c>
      <c r="W43" s="30">
        <v>6</v>
      </c>
      <c r="X43" s="30">
        <v>3</v>
      </c>
      <c r="Y43" s="10">
        <v>0</v>
      </c>
      <c r="Z43" s="10">
        <v>0</v>
      </c>
      <c r="AA43" s="13">
        <f t="shared" si="0"/>
        <v>5170</v>
      </c>
      <c r="AB43" s="13">
        <f t="shared" si="1"/>
        <v>5222</v>
      </c>
      <c r="AC43" s="27">
        <f t="shared" si="2"/>
        <v>1.0058027079303571</v>
      </c>
    </row>
    <row r="44" spans="1:29" x14ac:dyDescent="0.25">
      <c r="A44" s="8">
        <v>637</v>
      </c>
      <c r="B44" s="8" t="s">
        <v>55</v>
      </c>
      <c r="C44" s="10">
        <v>3</v>
      </c>
      <c r="D44" s="10">
        <v>3</v>
      </c>
      <c r="E44" s="30">
        <v>358</v>
      </c>
      <c r="F44" s="30">
        <v>75</v>
      </c>
      <c r="G44" s="30">
        <v>402</v>
      </c>
      <c r="H44" s="30">
        <v>65</v>
      </c>
      <c r="I44" s="30">
        <v>17</v>
      </c>
      <c r="J44" s="30">
        <v>13</v>
      </c>
      <c r="K44" s="30">
        <v>18</v>
      </c>
      <c r="L44" s="30">
        <v>17</v>
      </c>
      <c r="M44" s="18">
        <v>596</v>
      </c>
      <c r="N44" s="18">
        <v>489</v>
      </c>
      <c r="O44" s="30">
        <v>540</v>
      </c>
      <c r="P44" s="30">
        <v>430</v>
      </c>
      <c r="Q44" s="30">
        <v>435</v>
      </c>
      <c r="R44" s="30">
        <v>410</v>
      </c>
      <c r="S44" s="30">
        <v>433</v>
      </c>
      <c r="T44" s="30">
        <v>415</v>
      </c>
      <c r="U44" s="19">
        <v>0</v>
      </c>
      <c r="V44" s="19">
        <v>0</v>
      </c>
      <c r="W44" s="30">
        <v>1</v>
      </c>
      <c r="X44" s="30">
        <v>3</v>
      </c>
      <c r="Y44" s="10">
        <v>0</v>
      </c>
      <c r="Z44" s="10">
        <v>0</v>
      </c>
      <c r="AA44" s="13">
        <f t="shared" si="0"/>
        <v>1407</v>
      </c>
      <c r="AB44" s="13">
        <f t="shared" si="1"/>
        <v>1396</v>
      </c>
      <c r="AC44" s="27">
        <f t="shared" si="2"/>
        <v>-0.78180525941719736</v>
      </c>
    </row>
    <row r="45" spans="1:29" hidden="1" x14ac:dyDescent="0.25">
      <c r="A45" s="8">
        <v>2038</v>
      </c>
      <c r="B45" s="8"/>
      <c r="C45" s="8"/>
      <c r="E45" s="28">
        <v>0</v>
      </c>
      <c r="F45" s="28">
        <v>0</v>
      </c>
      <c r="G45" s="28">
        <v>0</v>
      </c>
      <c r="H45" s="28">
        <v>0</v>
      </c>
      <c r="I45" s="28"/>
      <c r="J45" s="28">
        <v>0</v>
      </c>
      <c r="K45" s="28"/>
      <c r="L45" s="28">
        <v>0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>
        <v>0</v>
      </c>
      <c r="Z45" s="10">
        <v>0</v>
      </c>
      <c r="AA45" s="13">
        <f t="shared" si="0"/>
        <v>0</v>
      </c>
      <c r="AB45" s="13">
        <f>G63+K63+O63+S63+V63+X63+Z45</f>
        <v>187211</v>
      </c>
      <c r="AC45" s="27" t="e">
        <f t="shared" si="2"/>
        <v>#DIV/0!</v>
      </c>
    </row>
    <row r="46" spans="1:29" hidden="1" x14ac:dyDescent="0.25">
      <c r="A46" s="8">
        <v>2039</v>
      </c>
      <c r="E46" s="29">
        <v>0</v>
      </c>
      <c r="F46" s="29">
        <v>0</v>
      </c>
      <c r="G46" s="29">
        <v>0</v>
      </c>
      <c r="H46" s="29">
        <v>0</v>
      </c>
      <c r="I46" s="29"/>
      <c r="J46" s="29">
        <v>0</v>
      </c>
      <c r="K46" s="29"/>
      <c r="L46" s="29">
        <v>0</v>
      </c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>
        <v>0</v>
      </c>
      <c r="Z46" s="14">
        <v>0</v>
      </c>
      <c r="AA46" s="13">
        <f t="shared" si="0"/>
        <v>0</v>
      </c>
      <c r="AB46" s="13">
        <f t="shared" si="1"/>
        <v>0</v>
      </c>
      <c r="AC46" s="27" t="e">
        <f t="shared" si="2"/>
        <v>#DIV/0!</v>
      </c>
    </row>
    <row r="47" spans="1:29" hidden="1" x14ac:dyDescent="0.25">
      <c r="A47" s="8">
        <v>2040</v>
      </c>
      <c r="E47" s="29">
        <v>0</v>
      </c>
      <c r="F47" s="29">
        <v>0</v>
      </c>
      <c r="G47" s="29">
        <v>0</v>
      </c>
      <c r="H47" s="29">
        <v>0</v>
      </c>
      <c r="I47" s="29"/>
      <c r="J47" s="29">
        <v>0</v>
      </c>
      <c r="K47" s="29"/>
      <c r="L47" s="29">
        <v>0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>
        <v>0</v>
      </c>
      <c r="Z47" s="14">
        <v>0</v>
      </c>
      <c r="AA47" s="13">
        <f t="shared" si="0"/>
        <v>0</v>
      </c>
      <c r="AB47" s="13">
        <f t="shared" si="1"/>
        <v>0</v>
      </c>
      <c r="AC47" s="27" t="e">
        <f t="shared" si="2"/>
        <v>#DIV/0!</v>
      </c>
    </row>
    <row r="48" spans="1:29" hidden="1" x14ac:dyDescent="0.25">
      <c r="A48" s="8">
        <v>2041</v>
      </c>
      <c r="E48" s="29">
        <v>0</v>
      </c>
      <c r="F48" s="29">
        <v>0</v>
      </c>
      <c r="G48" s="29">
        <v>0</v>
      </c>
      <c r="H48" s="29">
        <v>0</v>
      </c>
      <c r="I48" s="29"/>
      <c r="J48" s="29">
        <v>0</v>
      </c>
      <c r="K48" s="29"/>
      <c r="L48" s="29">
        <v>0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>
        <v>0</v>
      </c>
      <c r="Z48" s="14">
        <v>0</v>
      </c>
      <c r="AA48" s="13">
        <f t="shared" si="0"/>
        <v>0</v>
      </c>
      <c r="AB48" s="13">
        <f t="shared" si="1"/>
        <v>0</v>
      </c>
      <c r="AC48" s="27" t="e">
        <f t="shared" si="2"/>
        <v>#DIV/0!</v>
      </c>
    </row>
    <row r="49" spans="1:29" hidden="1" x14ac:dyDescent="0.25">
      <c r="A49" s="8">
        <v>2042</v>
      </c>
      <c r="E49" s="29">
        <v>0</v>
      </c>
      <c r="F49" s="29">
        <v>0</v>
      </c>
      <c r="G49" s="29">
        <v>0</v>
      </c>
      <c r="H49" s="29">
        <v>0</v>
      </c>
      <c r="I49" s="29"/>
      <c r="J49" s="29">
        <v>0</v>
      </c>
      <c r="K49" s="29"/>
      <c r="L49" s="29">
        <v>0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>
        <v>0</v>
      </c>
      <c r="Z49" s="14">
        <v>0</v>
      </c>
      <c r="AA49" s="13">
        <f t="shared" si="0"/>
        <v>0</v>
      </c>
      <c r="AB49" s="13">
        <f t="shared" si="1"/>
        <v>0</v>
      </c>
      <c r="AC49" s="27" t="e">
        <f t="shared" si="2"/>
        <v>#DIV/0!</v>
      </c>
    </row>
    <row r="50" spans="1:29" hidden="1" x14ac:dyDescent="0.25">
      <c r="A50" s="8">
        <v>2043</v>
      </c>
      <c r="E50" s="29">
        <v>0</v>
      </c>
      <c r="F50" s="29">
        <v>0</v>
      </c>
      <c r="G50" s="29">
        <v>0</v>
      </c>
      <c r="H50" s="29">
        <v>0</v>
      </c>
      <c r="I50" s="29"/>
      <c r="J50" s="29">
        <v>0</v>
      </c>
      <c r="K50" s="29"/>
      <c r="L50" s="29">
        <v>0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>
        <v>0</v>
      </c>
      <c r="Z50" s="14">
        <v>0</v>
      </c>
      <c r="AA50" s="13">
        <f t="shared" si="0"/>
        <v>0</v>
      </c>
      <c r="AB50" s="13">
        <f t="shared" si="1"/>
        <v>0</v>
      </c>
      <c r="AC50" s="27" t="e">
        <f t="shared" si="2"/>
        <v>#DIV/0!</v>
      </c>
    </row>
    <row r="51" spans="1:29" hidden="1" x14ac:dyDescent="0.25">
      <c r="A51" s="8">
        <v>2044</v>
      </c>
      <c r="E51" s="29">
        <v>0</v>
      </c>
      <c r="F51" s="29">
        <v>0</v>
      </c>
      <c r="G51" s="29">
        <v>0</v>
      </c>
      <c r="H51" s="29">
        <v>0</v>
      </c>
      <c r="I51" s="29"/>
      <c r="J51" s="29">
        <v>0</v>
      </c>
      <c r="K51" s="29"/>
      <c r="L51" s="29">
        <v>0</v>
      </c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>
        <v>0</v>
      </c>
      <c r="Z51" s="14">
        <v>0</v>
      </c>
      <c r="AA51" s="13">
        <f t="shared" si="0"/>
        <v>0</v>
      </c>
      <c r="AB51" s="13">
        <f t="shared" si="1"/>
        <v>0</v>
      </c>
      <c r="AC51" s="27" t="e">
        <f t="shared" si="2"/>
        <v>#DIV/0!</v>
      </c>
    </row>
    <row r="52" spans="1:29" hidden="1" x14ac:dyDescent="0.25">
      <c r="A52" s="8">
        <v>2045</v>
      </c>
      <c r="E52" s="29">
        <v>0</v>
      </c>
      <c r="F52" s="29">
        <v>0</v>
      </c>
      <c r="G52" s="29">
        <v>0</v>
      </c>
      <c r="H52" s="29">
        <v>0</v>
      </c>
      <c r="I52" s="29"/>
      <c r="J52" s="29">
        <v>0</v>
      </c>
      <c r="K52" s="29"/>
      <c r="L52" s="29">
        <v>0</v>
      </c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>
        <v>0</v>
      </c>
      <c r="Z52" s="14">
        <v>0</v>
      </c>
      <c r="AA52" s="13">
        <f t="shared" si="0"/>
        <v>0</v>
      </c>
      <c r="AB52" s="13">
        <f t="shared" si="1"/>
        <v>0</v>
      </c>
      <c r="AC52" s="27" t="e">
        <f t="shared" si="2"/>
        <v>#DIV/0!</v>
      </c>
    </row>
    <row r="53" spans="1:29" hidden="1" x14ac:dyDescent="0.25">
      <c r="A53" s="8">
        <v>2046</v>
      </c>
      <c r="E53" s="29">
        <v>0</v>
      </c>
      <c r="F53" s="29">
        <v>0</v>
      </c>
      <c r="G53" s="29">
        <v>0</v>
      </c>
      <c r="H53" s="29">
        <v>0</v>
      </c>
      <c r="I53" s="29"/>
      <c r="J53" s="29">
        <v>0</v>
      </c>
      <c r="K53" s="29"/>
      <c r="L53" s="29">
        <v>0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>
        <v>0</v>
      </c>
      <c r="Z53" s="14">
        <v>0</v>
      </c>
      <c r="AA53" s="13">
        <f t="shared" si="0"/>
        <v>0</v>
      </c>
      <c r="AB53" s="13">
        <f t="shared" si="1"/>
        <v>0</v>
      </c>
      <c r="AC53" s="27" t="e">
        <f t="shared" si="2"/>
        <v>#DIV/0!</v>
      </c>
    </row>
    <row r="54" spans="1:29" hidden="1" x14ac:dyDescent="0.25">
      <c r="A54" s="8">
        <v>2047</v>
      </c>
      <c r="E54" s="29">
        <v>0</v>
      </c>
      <c r="F54" s="29">
        <v>0</v>
      </c>
      <c r="G54" s="29">
        <v>0</v>
      </c>
      <c r="H54" s="29">
        <v>0</v>
      </c>
      <c r="I54" s="29"/>
      <c r="J54" s="29">
        <v>0</v>
      </c>
      <c r="K54" s="29"/>
      <c r="L54" s="29">
        <v>0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>
        <v>0</v>
      </c>
      <c r="Z54" s="14">
        <v>0</v>
      </c>
      <c r="AA54" s="13">
        <f t="shared" si="0"/>
        <v>0</v>
      </c>
      <c r="AB54" s="13">
        <f t="shared" si="1"/>
        <v>0</v>
      </c>
      <c r="AC54" s="27" t="e">
        <f t="shared" si="2"/>
        <v>#DIV/0!</v>
      </c>
    </row>
    <row r="55" spans="1:29" hidden="1" x14ac:dyDescent="0.25">
      <c r="A55" s="8">
        <v>2048</v>
      </c>
      <c r="E55" s="29">
        <v>0</v>
      </c>
      <c r="F55" s="29">
        <v>0</v>
      </c>
      <c r="G55" s="29">
        <v>0</v>
      </c>
      <c r="H55" s="29">
        <v>0</v>
      </c>
      <c r="I55" s="29"/>
      <c r="J55" s="29">
        <v>0</v>
      </c>
      <c r="K55" s="29"/>
      <c r="L55" s="29">
        <v>0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>
        <v>0</v>
      </c>
      <c r="Z55" s="14">
        <v>0</v>
      </c>
      <c r="AA55" s="13">
        <f t="shared" si="0"/>
        <v>0</v>
      </c>
      <c r="AB55" s="13">
        <f t="shared" si="1"/>
        <v>0</v>
      </c>
      <c r="AC55" s="27" t="e">
        <f t="shared" si="2"/>
        <v>#DIV/0!</v>
      </c>
    </row>
    <row r="56" spans="1:29" hidden="1" x14ac:dyDescent="0.25">
      <c r="A56" s="8">
        <v>2049</v>
      </c>
      <c r="E56" s="29">
        <v>0</v>
      </c>
      <c r="F56" s="29">
        <v>0</v>
      </c>
      <c r="G56" s="29">
        <v>0</v>
      </c>
      <c r="H56" s="29">
        <v>0</v>
      </c>
      <c r="I56" s="29"/>
      <c r="J56" s="29">
        <v>0</v>
      </c>
      <c r="K56" s="29"/>
      <c r="L56" s="29">
        <v>0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>
        <v>0</v>
      </c>
      <c r="Z56" s="14">
        <v>0</v>
      </c>
      <c r="AA56" s="13">
        <f t="shared" si="0"/>
        <v>0</v>
      </c>
      <c r="AB56" s="13">
        <f t="shared" si="1"/>
        <v>0</v>
      </c>
      <c r="AC56" s="27" t="e">
        <f t="shared" si="2"/>
        <v>#DIV/0!</v>
      </c>
    </row>
    <row r="57" spans="1:29" hidden="1" x14ac:dyDescent="0.25">
      <c r="A57" s="8">
        <v>2050</v>
      </c>
      <c r="E57" s="29">
        <v>0</v>
      </c>
      <c r="F57" s="29">
        <v>0</v>
      </c>
      <c r="G57" s="29">
        <v>0</v>
      </c>
      <c r="H57" s="29">
        <v>0</v>
      </c>
      <c r="I57" s="29"/>
      <c r="J57" s="29">
        <v>0</v>
      </c>
      <c r="K57" s="29"/>
      <c r="L57" s="29">
        <v>0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>
        <v>0</v>
      </c>
      <c r="Z57" s="14">
        <v>0</v>
      </c>
      <c r="AA57" s="13">
        <f t="shared" si="0"/>
        <v>0</v>
      </c>
      <c r="AB57" s="13">
        <f t="shared" si="1"/>
        <v>0</v>
      </c>
      <c r="AC57" s="27" t="e">
        <f t="shared" si="2"/>
        <v>#DIV/0!</v>
      </c>
    </row>
    <row r="58" spans="1:29" hidden="1" x14ac:dyDescent="0.25">
      <c r="A58" s="8">
        <v>2051</v>
      </c>
      <c r="E58" s="29">
        <v>0</v>
      </c>
      <c r="F58" s="29">
        <v>0</v>
      </c>
      <c r="G58" s="29">
        <v>0</v>
      </c>
      <c r="H58" s="29">
        <v>0</v>
      </c>
      <c r="I58" s="29"/>
      <c r="J58" s="29">
        <v>0</v>
      </c>
      <c r="K58" s="29"/>
      <c r="L58" s="29">
        <v>0</v>
      </c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>
        <v>0</v>
      </c>
      <c r="Z58" s="14">
        <v>0</v>
      </c>
      <c r="AA58" s="13">
        <f t="shared" si="0"/>
        <v>0</v>
      </c>
      <c r="AB58" s="13">
        <f t="shared" si="1"/>
        <v>0</v>
      </c>
      <c r="AC58" s="27" t="e">
        <f t="shared" si="2"/>
        <v>#DIV/0!</v>
      </c>
    </row>
    <row r="59" spans="1:29" hidden="1" x14ac:dyDescent="0.25">
      <c r="A59" s="8">
        <v>2052</v>
      </c>
      <c r="E59" s="29">
        <v>0</v>
      </c>
      <c r="F59" s="29">
        <v>0</v>
      </c>
      <c r="G59" s="29">
        <v>0</v>
      </c>
      <c r="H59" s="29">
        <v>0</v>
      </c>
      <c r="I59" s="29"/>
      <c r="J59" s="29">
        <v>0</v>
      </c>
      <c r="K59" s="29"/>
      <c r="L59" s="29">
        <v>0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>
        <v>0</v>
      </c>
      <c r="Z59" s="14">
        <v>0</v>
      </c>
      <c r="AA59" s="13">
        <f t="shared" si="0"/>
        <v>0</v>
      </c>
      <c r="AB59" s="13">
        <f t="shared" si="1"/>
        <v>0</v>
      </c>
      <c r="AC59" s="27" t="e">
        <f t="shared" si="2"/>
        <v>#DIV/0!</v>
      </c>
    </row>
    <row r="60" spans="1:29" hidden="1" x14ac:dyDescent="0.25">
      <c r="A60" s="8">
        <v>2053</v>
      </c>
      <c r="E60" s="29">
        <v>0</v>
      </c>
      <c r="F60" s="29">
        <v>0</v>
      </c>
      <c r="G60" s="29">
        <v>0</v>
      </c>
      <c r="H60" s="29">
        <v>0</v>
      </c>
      <c r="I60" s="29"/>
      <c r="J60" s="29">
        <v>0</v>
      </c>
      <c r="K60" s="29"/>
      <c r="L60" s="29">
        <v>0</v>
      </c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>
        <v>0</v>
      </c>
      <c r="Z60" s="14">
        <v>0</v>
      </c>
      <c r="AA60" s="13">
        <f t="shared" si="0"/>
        <v>0</v>
      </c>
      <c r="AB60" s="13">
        <f t="shared" si="1"/>
        <v>0</v>
      </c>
      <c r="AC60" s="27" t="e">
        <f t="shared" si="2"/>
        <v>#DIV/0!</v>
      </c>
    </row>
    <row r="61" spans="1:29" hidden="1" x14ac:dyDescent="0.25">
      <c r="A61" s="8">
        <v>2054</v>
      </c>
      <c r="E61" s="29">
        <v>0</v>
      </c>
      <c r="F61" s="29">
        <v>0</v>
      </c>
      <c r="G61" s="29">
        <v>0</v>
      </c>
      <c r="H61" s="29">
        <v>0</v>
      </c>
      <c r="I61" s="29"/>
      <c r="J61" s="29">
        <v>0</v>
      </c>
      <c r="K61" s="29"/>
      <c r="L61" s="29">
        <v>0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>
        <v>0</v>
      </c>
      <c r="Z61" s="14">
        <v>0</v>
      </c>
      <c r="AA61" s="13">
        <f t="shared" si="0"/>
        <v>0</v>
      </c>
      <c r="AB61" s="13">
        <f t="shared" si="1"/>
        <v>0</v>
      </c>
      <c r="AC61" s="27" t="e">
        <f t="shared" si="2"/>
        <v>#DIV/0!</v>
      </c>
    </row>
    <row r="62" spans="1:29" hidden="1" x14ac:dyDescent="0.25">
      <c r="A62" s="8">
        <v>2055</v>
      </c>
      <c r="E62" s="29">
        <v>0</v>
      </c>
      <c r="F62" s="29">
        <v>0</v>
      </c>
      <c r="G62" s="29">
        <v>0</v>
      </c>
      <c r="H62" s="29">
        <v>0</v>
      </c>
      <c r="I62" s="29"/>
      <c r="J62" s="29">
        <v>0</v>
      </c>
      <c r="K62" s="29"/>
      <c r="L62" s="29">
        <v>0</v>
      </c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>
        <v>0</v>
      </c>
      <c r="Z62" s="14">
        <v>0</v>
      </c>
      <c r="AA62" s="13">
        <f t="shared" si="0"/>
        <v>0</v>
      </c>
      <c r="AB62" s="13">
        <f t="shared" si="1"/>
        <v>0</v>
      </c>
      <c r="AC62" s="27" t="e">
        <f t="shared" si="2"/>
        <v>#DIV/0!</v>
      </c>
    </row>
    <row r="63" spans="1:29" x14ac:dyDescent="0.25">
      <c r="A63" s="8">
        <v>90</v>
      </c>
      <c r="B63" s="9" t="s">
        <v>15</v>
      </c>
      <c r="C63" s="20">
        <v>309</v>
      </c>
      <c r="D63" s="20">
        <v>313</v>
      </c>
      <c r="E63" s="20">
        <v>64099</v>
      </c>
      <c r="F63" s="20">
        <v>8139</v>
      </c>
      <c r="G63" s="20">
        <v>63093</v>
      </c>
      <c r="H63" s="20">
        <v>9602</v>
      </c>
      <c r="I63" s="20">
        <v>5521</v>
      </c>
      <c r="J63" s="20">
        <v>4260</v>
      </c>
      <c r="K63" s="20">
        <v>5285</v>
      </c>
      <c r="L63" s="20">
        <v>3933</v>
      </c>
      <c r="M63" s="20">
        <v>79261</v>
      </c>
      <c r="N63" s="20">
        <v>55037</v>
      </c>
      <c r="O63" s="20">
        <v>70944</v>
      </c>
      <c r="P63" s="20">
        <v>50251</v>
      </c>
      <c r="Q63" s="20">
        <v>46810</v>
      </c>
      <c r="R63" s="20">
        <v>46054</v>
      </c>
      <c r="S63" s="20">
        <v>47760</v>
      </c>
      <c r="T63" s="20">
        <v>47068</v>
      </c>
      <c r="U63" s="20">
        <v>11</v>
      </c>
      <c r="V63" s="20">
        <v>23</v>
      </c>
      <c r="W63" s="20">
        <v>202</v>
      </c>
      <c r="X63" s="20">
        <v>106</v>
      </c>
      <c r="Y63" s="20">
        <v>0</v>
      </c>
      <c r="Z63" s="20">
        <v>0</v>
      </c>
      <c r="AA63" s="20">
        <f>E63+I63+M63+Q63+U63+W63+Y63</f>
        <v>195904</v>
      </c>
      <c r="AB63" s="20">
        <f t="shared" si="1"/>
        <v>187211</v>
      </c>
      <c r="AC63" s="27">
        <f t="shared" si="2"/>
        <v>-4.437377491016008</v>
      </c>
    </row>
  </sheetData>
  <mergeCells count="31">
    <mergeCell ref="AC5:AC6"/>
    <mergeCell ref="W5:W6"/>
    <mergeCell ref="Y5:Y6"/>
    <mergeCell ref="Z5:Z6"/>
    <mergeCell ref="AA5:AA6"/>
    <mergeCell ref="AB5:AB6"/>
    <mergeCell ref="C1:M1"/>
    <mergeCell ref="A3:A6"/>
    <mergeCell ref="B3:B6"/>
    <mergeCell ref="C3:P3"/>
    <mergeCell ref="E5:F5"/>
    <mergeCell ref="G5:H5"/>
    <mergeCell ref="I5:J5"/>
    <mergeCell ref="K5:L5"/>
    <mergeCell ref="M5:N5"/>
    <mergeCell ref="Q3:AC3"/>
    <mergeCell ref="C4:D5"/>
    <mergeCell ref="E4:H4"/>
    <mergeCell ref="I4:L4"/>
    <mergeCell ref="M4:P4"/>
    <mergeCell ref="Q4:T4"/>
    <mergeCell ref="O5:P5"/>
    <mergeCell ref="X5:X6"/>
    <mergeCell ref="U4:V4"/>
    <mergeCell ref="W4:X4"/>
    <mergeCell ref="Y4:Z4"/>
    <mergeCell ref="AA4:AB4"/>
    <mergeCell ref="Q5:R5"/>
    <mergeCell ref="S5:T5"/>
    <mergeCell ref="U5:U6"/>
    <mergeCell ref="V5:V6"/>
  </mergeCells>
  <pageMargins left="0.25" right="0.17" top="0.15748031496062992" bottom="0.39370078740157483" header="0.31496062992125984" footer="0.31496062992125984"/>
  <pageSetup paperSize="9" scale="99" fitToWidth="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topLeftCell="A2" zoomScale="70" zoomScaleNormal="70" workbookViewId="0">
      <selection activeCell="AB63" sqref="C8:AB63"/>
    </sheetView>
  </sheetViews>
  <sheetFormatPr defaultRowHeight="15" x14ac:dyDescent="0.25"/>
  <cols>
    <col min="1" max="1" width="6.42578125" customWidth="1"/>
    <col min="2" max="2" width="42.7109375" customWidth="1"/>
    <col min="5" max="5" width="9.7109375" bestFit="1" customWidth="1"/>
    <col min="7" max="7" width="11" customWidth="1"/>
    <col min="8" max="8" width="10.28515625" bestFit="1" customWidth="1"/>
    <col min="27" max="27" width="9.7109375" bestFit="1" customWidth="1"/>
    <col min="28" max="28" width="9.28515625" bestFit="1" customWidth="1"/>
    <col min="29" max="29" width="11.42578125" bestFit="1" customWidth="1"/>
  </cols>
  <sheetData>
    <row r="1" spans="1:29" ht="18.75" x14ac:dyDescent="0.3">
      <c r="A1" s="1"/>
      <c r="B1" s="2"/>
      <c r="C1" s="44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3"/>
      <c r="O1" s="3"/>
      <c r="P1" s="3"/>
      <c r="Q1" s="3"/>
      <c r="R1" s="3"/>
      <c r="S1" s="2"/>
      <c r="T1" s="2"/>
      <c r="U1" s="2"/>
      <c r="V1" s="2"/>
      <c r="W1" s="2"/>
      <c r="X1" s="2"/>
      <c r="Y1" s="2"/>
      <c r="Z1" s="1"/>
      <c r="AA1" s="1"/>
      <c r="AB1" s="1"/>
      <c r="AC1" s="1"/>
    </row>
    <row r="2" spans="1:29" ht="15.75" x14ac:dyDescent="0.25">
      <c r="A2" s="1"/>
      <c r="B2" s="1"/>
      <c r="C2" s="1"/>
      <c r="D2" s="1"/>
      <c r="E2" s="1"/>
      <c r="F2" s="1"/>
      <c r="G2" s="1"/>
      <c r="H2" s="1"/>
      <c r="I2" s="1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x14ac:dyDescent="0.25">
      <c r="A3" s="45" t="s">
        <v>1</v>
      </c>
      <c r="B3" s="48" t="s">
        <v>2</v>
      </c>
      <c r="C3" s="51" t="s">
        <v>3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 t="s">
        <v>3</v>
      </c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ht="54.75" customHeight="1" x14ac:dyDescent="0.25">
      <c r="A4" s="46"/>
      <c r="B4" s="49"/>
      <c r="C4" s="52" t="s">
        <v>4</v>
      </c>
      <c r="D4" s="52"/>
      <c r="E4" s="52" t="s">
        <v>5</v>
      </c>
      <c r="F4" s="52"/>
      <c r="G4" s="52"/>
      <c r="H4" s="52"/>
      <c r="I4" s="52" t="s">
        <v>6</v>
      </c>
      <c r="J4" s="52"/>
      <c r="K4" s="52"/>
      <c r="L4" s="52"/>
      <c r="M4" s="52" t="s">
        <v>7</v>
      </c>
      <c r="N4" s="52"/>
      <c r="O4" s="52"/>
      <c r="P4" s="52"/>
      <c r="Q4" s="52" t="s">
        <v>8</v>
      </c>
      <c r="R4" s="52"/>
      <c r="S4" s="52"/>
      <c r="T4" s="52"/>
      <c r="U4" s="52" t="s">
        <v>9</v>
      </c>
      <c r="V4" s="52"/>
      <c r="W4" s="52" t="s">
        <v>10</v>
      </c>
      <c r="X4" s="52"/>
      <c r="Y4" s="52" t="s">
        <v>11</v>
      </c>
      <c r="Z4" s="52"/>
      <c r="AA4" s="53" t="s">
        <v>12</v>
      </c>
      <c r="AB4" s="53"/>
      <c r="AC4" s="15" t="s">
        <v>13</v>
      </c>
    </row>
    <row r="5" spans="1:29" x14ac:dyDescent="0.25">
      <c r="A5" s="46"/>
      <c r="B5" s="49"/>
      <c r="C5" s="52"/>
      <c r="D5" s="52"/>
      <c r="E5" s="52">
        <v>2016</v>
      </c>
      <c r="F5" s="52"/>
      <c r="G5" s="52">
        <v>2017</v>
      </c>
      <c r="H5" s="52"/>
      <c r="I5" s="52">
        <v>2016</v>
      </c>
      <c r="J5" s="52"/>
      <c r="K5" s="52">
        <v>2017</v>
      </c>
      <c r="L5" s="52"/>
      <c r="M5" s="52">
        <v>2016</v>
      </c>
      <c r="N5" s="52"/>
      <c r="O5" s="52">
        <v>2017</v>
      </c>
      <c r="P5" s="52"/>
      <c r="Q5" s="52">
        <v>2016</v>
      </c>
      <c r="R5" s="52"/>
      <c r="S5" s="52">
        <v>2017</v>
      </c>
      <c r="T5" s="52"/>
      <c r="U5" s="43">
        <v>2016</v>
      </c>
      <c r="V5" s="43">
        <v>2017</v>
      </c>
      <c r="W5" s="43">
        <v>2016</v>
      </c>
      <c r="X5" s="43">
        <v>2017</v>
      </c>
      <c r="Y5" s="43">
        <v>2016</v>
      </c>
      <c r="Z5" s="43">
        <v>2017</v>
      </c>
      <c r="AA5" s="43">
        <v>2016</v>
      </c>
      <c r="AB5" s="43">
        <v>2017</v>
      </c>
      <c r="AC5" s="42" t="s">
        <v>14</v>
      </c>
    </row>
    <row r="6" spans="1:29" ht="38.25" x14ac:dyDescent="0.25">
      <c r="A6" s="47"/>
      <c r="B6" s="50"/>
      <c r="C6" s="5">
        <v>2016</v>
      </c>
      <c r="D6" s="5">
        <v>2017</v>
      </c>
      <c r="E6" s="6" t="s">
        <v>15</v>
      </c>
      <c r="F6" s="6" t="s">
        <v>16</v>
      </c>
      <c r="G6" s="6" t="s">
        <v>15</v>
      </c>
      <c r="H6" s="6" t="s">
        <v>16</v>
      </c>
      <c r="I6" s="6" t="s">
        <v>15</v>
      </c>
      <c r="J6" s="6" t="s">
        <v>16</v>
      </c>
      <c r="K6" s="6" t="s">
        <v>15</v>
      </c>
      <c r="L6" s="6" t="s">
        <v>16</v>
      </c>
      <c r="M6" s="6" t="s">
        <v>15</v>
      </c>
      <c r="N6" s="6" t="s">
        <v>16</v>
      </c>
      <c r="O6" s="6" t="s">
        <v>15</v>
      </c>
      <c r="P6" s="6" t="s">
        <v>16</v>
      </c>
      <c r="Q6" s="6" t="s">
        <v>15</v>
      </c>
      <c r="R6" s="6" t="s">
        <v>16</v>
      </c>
      <c r="S6" s="6" t="s">
        <v>15</v>
      </c>
      <c r="T6" s="6" t="s">
        <v>16</v>
      </c>
      <c r="U6" s="43"/>
      <c r="V6" s="43"/>
      <c r="W6" s="43"/>
      <c r="X6" s="43"/>
      <c r="Y6" s="43"/>
      <c r="Z6" s="43"/>
      <c r="AA6" s="43"/>
      <c r="AB6" s="43"/>
      <c r="AC6" s="42"/>
    </row>
    <row r="7" spans="1:29" x14ac:dyDescent="0.25">
      <c r="A7" s="7" t="s">
        <v>17</v>
      </c>
      <c r="B7" s="7" t="s">
        <v>18</v>
      </c>
      <c r="C7" s="7">
        <v>1</v>
      </c>
      <c r="D7" s="7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7">
        <v>18</v>
      </c>
      <c r="U7" s="7">
        <v>19</v>
      </c>
      <c r="V7" s="7">
        <v>20</v>
      </c>
      <c r="W7" s="7">
        <v>21</v>
      </c>
      <c r="X7" s="7">
        <v>22</v>
      </c>
      <c r="Y7" s="7">
        <v>23</v>
      </c>
      <c r="Z7" s="7">
        <v>24</v>
      </c>
      <c r="AA7" s="7">
        <v>25</v>
      </c>
      <c r="AB7" s="7">
        <v>26</v>
      </c>
      <c r="AC7" s="16">
        <v>27</v>
      </c>
    </row>
    <row r="8" spans="1:29" ht="15.75" x14ac:dyDescent="0.25">
      <c r="A8" s="8">
        <v>610</v>
      </c>
      <c r="B8" s="8" t="s">
        <v>19</v>
      </c>
      <c r="C8" s="10">
        <v>9</v>
      </c>
      <c r="D8" s="22">
        <v>9</v>
      </c>
      <c r="E8" s="11">
        <f>повне_надходження!E8/('середньомісяне на суддю'!C8*11)</f>
        <v>19.373737373737374</v>
      </c>
      <c r="F8" s="11">
        <f>повне_надходження!F8/('середньомісяне на суддю'!C8*11)</f>
        <v>2.7070707070707072</v>
      </c>
      <c r="G8" s="11">
        <f>повне_надходження!G8/('середньомісяне на суддю'!D8*11)</f>
        <v>15.424242424242424</v>
      </c>
      <c r="H8" s="11">
        <f>повне_надходження!H8/('середньомісяне на суддю'!D8*11)</f>
        <v>2.9797979797979797</v>
      </c>
      <c r="I8" s="11">
        <f>повне_надходження!I8/('середньомісяне на суддю'!C8*11)</f>
        <v>2.0202020202020203</v>
      </c>
      <c r="J8" s="11">
        <f>повне_надходження!J8/('середньомісяне на суддю'!C8*11)</f>
        <v>1.696969696969697</v>
      </c>
      <c r="K8" s="11">
        <f>повне_надходження!K8/('середньомісяне на суддю'!D8*11)</f>
        <v>1.4242424242424243</v>
      </c>
      <c r="L8" s="11">
        <f>повне_надходження!L8/('середньомісяне на суддю'!D8*11)</f>
        <v>1.0909090909090908</v>
      </c>
      <c r="M8" s="11">
        <f>повне_надходження!M8/('середньомісяне на суддю'!C8*11)</f>
        <v>18.202020202020201</v>
      </c>
      <c r="N8" s="11">
        <f>повне_надходження!N8/('середньомісяне на суддю'!C8*11)</f>
        <v>14.929292929292929</v>
      </c>
      <c r="O8" s="11">
        <f>повне_надходження!O8/('середньомісяне на суддю'!D8*11)</f>
        <v>15.828282828282829</v>
      </c>
      <c r="P8" s="11">
        <f>повне_надходження!P8/('середньомісяне на суддю'!D8*11)</f>
        <v>13.505050505050505</v>
      </c>
      <c r="Q8" s="11">
        <f>повне_надходження!Q8/('середньомісяне на суддю'!C8*11)</f>
        <v>7.0909090909090908</v>
      </c>
      <c r="R8" s="11">
        <f>повне_надходження!R8/('середньомісяне на суддю'!C8*11)</f>
        <v>6.9292929292929291</v>
      </c>
      <c r="S8" s="11">
        <f>повне_надходження!S8/('середньомісяне на суддю'!D8*11)</f>
        <v>6.8989898989898988</v>
      </c>
      <c r="T8" s="11">
        <f>повне_надходження!T8/('середньомісяне на суддю'!D8*11)</f>
        <v>6.7070707070707067</v>
      </c>
      <c r="U8" s="31">
        <f>повне_надходження!U8/('середньомісяне на суддю'!C8*11)</f>
        <v>0</v>
      </c>
      <c r="V8" s="31">
        <f>повне_надходження!V8/('середньомісяне на суддю'!D8*11)</f>
        <v>0</v>
      </c>
      <c r="W8" s="31">
        <f>повне_надходження!W8/('середньомісяне на суддю'!C8*11)</f>
        <v>0.10101010101010101</v>
      </c>
      <c r="X8" s="31">
        <f>повне_надходження!X8/('середньомісяне на суддю'!D8*11)</f>
        <v>3.0303030303030304E-2</v>
      </c>
      <c r="Y8" s="11"/>
      <c r="Z8" s="11"/>
      <c r="AA8" s="11">
        <f t="shared" ref="AA8:AA44" si="0">E8+I8+M8+Q8+U8+W8+Y8</f>
        <v>46.787878787878796</v>
      </c>
      <c r="AB8" s="11">
        <f t="shared" ref="AB8:AB43" si="1">G8+K8+O8+S8+V8+X8+Z8</f>
        <v>39.606060606060602</v>
      </c>
      <c r="AC8" s="21">
        <f>(AB8/AA8*100)-100</f>
        <v>-15.349740932642504</v>
      </c>
    </row>
    <row r="9" spans="1:29" ht="15.75" x14ac:dyDescent="0.25">
      <c r="A9" s="8">
        <v>611</v>
      </c>
      <c r="B9" s="8" t="s">
        <v>20</v>
      </c>
      <c r="C9" s="10">
        <v>3</v>
      </c>
      <c r="D9" s="22">
        <v>3</v>
      </c>
      <c r="E9" s="11">
        <f>повне_надходження!E9/('середньомісяне на суддю'!C9*11)</f>
        <v>9.2121212121212128</v>
      </c>
      <c r="F9" s="11">
        <f>повне_надходження!F9/('середньомісяне на суддю'!C9*11)</f>
        <v>3.4848484848484849</v>
      </c>
      <c r="G9" s="11">
        <f>повне_надходження!G9/('середньомісяне на суддю'!D9*11)</f>
        <v>10.060606060606061</v>
      </c>
      <c r="H9" s="11">
        <f>повне_надходження!H9/('середньомісяне на суддю'!D9*11)</f>
        <v>3.4545454545454546</v>
      </c>
      <c r="I9" s="11">
        <f>повне_надходження!I9/('середньомісяне на суддю'!C9*11)</f>
        <v>1.4545454545454546</v>
      </c>
      <c r="J9" s="11">
        <f>повне_надходження!J9/('середньомісяне на суддю'!C9*11)</f>
        <v>1.393939393939394</v>
      </c>
      <c r="K9" s="11">
        <f>повне_надходження!K9/('середньомісяне на суддю'!D9*11)</f>
        <v>1.3636363636363635</v>
      </c>
      <c r="L9" s="11">
        <f>повне_надходження!L9/('середньомісяне на суддю'!D9*11)</f>
        <v>1.2121212121212122</v>
      </c>
      <c r="M9" s="11">
        <f>повне_надходження!M9/('середньомісяне на суддю'!C9*11)</f>
        <v>19.818181818181817</v>
      </c>
      <c r="N9" s="11">
        <f>повне_надходження!N9/('середньомісяне на суддю'!C9*11)</f>
        <v>18.121212121212121</v>
      </c>
      <c r="O9" s="11">
        <f>повне_надходження!O9/('середньомісяне на суддю'!D9*11)</f>
        <v>18.666666666666668</v>
      </c>
      <c r="P9" s="11">
        <f>повне_надходження!P9/('середньомісяне на суддю'!D9*11)</f>
        <v>16.939393939393938</v>
      </c>
      <c r="Q9" s="11">
        <f>повне_надходження!Q9/('середньомісяне на суддю'!C9*11)</f>
        <v>7.9393939393939394</v>
      </c>
      <c r="R9" s="11">
        <f>повне_надходження!R9/('середньомісяне на суддю'!C9*11)</f>
        <v>7.7272727272727275</v>
      </c>
      <c r="S9" s="11">
        <f>повне_надходження!S9/('середньомісяне на суддю'!D9*11)</f>
        <v>7.9393939393939394</v>
      </c>
      <c r="T9" s="11">
        <f>повне_надходження!T9/('середньомісяне на суддю'!D9*11)</f>
        <v>7.7272727272727275</v>
      </c>
      <c r="U9" s="31">
        <f>повне_надходження!U9/('середньомісяне на суддю'!C9*11)</f>
        <v>0</v>
      </c>
      <c r="V9" s="31">
        <f>повне_надходження!V9/('середньомісяне на суддю'!D9*11)</f>
        <v>0</v>
      </c>
      <c r="W9" s="31">
        <f>повне_надходження!W9/('середньомісяне на суддю'!C9*11)</f>
        <v>3.0303030303030304E-2</v>
      </c>
      <c r="X9" s="31">
        <f>повне_надходження!X9/('середньомісяне на суддю'!D9*11)</f>
        <v>3.0303030303030304E-2</v>
      </c>
      <c r="Y9" s="11"/>
      <c r="Z9" s="11"/>
      <c r="AA9" s="11">
        <f t="shared" si="0"/>
        <v>38.454545454545453</v>
      </c>
      <c r="AB9" s="11">
        <f t="shared" si="1"/>
        <v>38.060606060606062</v>
      </c>
      <c r="AC9" s="21">
        <f t="shared" ref="AC9:AC63" si="2">(AB9/AA9*100)-100</f>
        <v>-1.0244286840031407</v>
      </c>
    </row>
    <row r="10" spans="1:29" ht="15.75" x14ac:dyDescent="0.25">
      <c r="A10" s="8">
        <v>612</v>
      </c>
      <c r="B10" s="8" t="s">
        <v>21</v>
      </c>
      <c r="C10" s="10">
        <v>3</v>
      </c>
      <c r="D10" s="22">
        <v>3</v>
      </c>
      <c r="E10" s="11">
        <f>повне_надходження!E10/('середньомісяне на суддю'!C10*11)</f>
        <v>9.2727272727272734</v>
      </c>
      <c r="F10" s="11">
        <f>повне_надходження!F10/('середньомісяне на суддю'!C10*11)</f>
        <v>2.1212121212121211</v>
      </c>
      <c r="G10" s="11">
        <f>повне_надходження!G10/('середньомісяне на суддю'!D10*11)</f>
        <v>10.333333333333334</v>
      </c>
      <c r="H10" s="11">
        <f>повне_надходження!H10/('середньомісяне на суддю'!D10*11)</f>
        <v>2.2727272727272729</v>
      </c>
      <c r="I10" s="11">
        <f>повне_надходження!I10/('середньомісяне на суддю'!C10*11)</f>
        <v>1.2121212121212122</v>
      </c>
      <c r="J10" s="11">
        <f>повне_надходження!J10/('середньомісяне на суддю'!C10*11)</f>
        <v>0.90909090909090906</v>
      </c>
      <c r="K10" s="11">
        <f>повне_надходження!K10/('середньомісяне на суддю'!D10*11)</f>
        <v>0.63636363636363635</v>
      </c>
      <c r="L10" s="11">
        <f>повне_надходження!L10/('середньомісяне на суддю'!D10*11)</f>
        <v>0.5757575757575758</v>
      </c>
      <c r="M10" s="11">
        <f>повне_надходження!M10/('середньомісяне на суддю'!C10*11)</f>
        <v>14.878787878787879</v>
      </c>
      <c r="N10" s="11">
        <f>повне_надходження!N10/('середньомісяне на суддю'!C10*11)</f>
        <v>11.848484848484848</v>
      </c>
      <c r="O10" s="11">
        <f>повне_надходження!O10/('середньомісяне на суддю'!D10*11)</f>
        <v>11.363636363636363</v>
      </c>
      <c r="P10" s="11">
        <f>повне_надходження!P10/('середньомісяне на суддю'!D10*11)</f>
        <v>8.9696969696969688</v>
      </c>
      <c r="Q10" s="11">
        <f>повне_надходження!Q10/('середньомісяне на суддю'!C10*11)</f>
        <v>4.1818181818181817</v>
      </c>
      <c r="R10" s="11">
        <f>повне_надходження!R10/('середньомісяне на суддю'!C10*11)</f>
        <v>4.0909090909090908</v>
      </c>
      <c r="S10" s="11">
        <f>повне_надходження!S10/('середньомісяне на суддю'!D10*11)</f>
        <v>6.0909090909090908</v>
      </c>
      <c r="T10" s="11">
        <f>повне_надходження!T10/('середньомісяне на суддю'!D10*11)</f>
        <v>6.0303030303030303</v>
      </c>
      <c r="U10" s="31">
        <f>повне_надходження!U10/('середньомісяне на суддю'!C10*11)</f>
        <v>0</v>
      </c>
      <c r="V10" s="31">
        <f>повне_надходження!V10/('середньомісяне на суддю'!D10*11)</f>
        <v>0</v>
      </c>
      <c r="W10" s="31">
        <f>повне_надходження!W10/('середньомісяне на суддю'!C10*11)</f>
        <v>0</v>
      </c>
      <c r="X10" s="31">
        <f>повне_надходження!X10/('середньомісяне на суддю'!D10*11)</f>
        <v>0</v>
      </c>
      <c r="Y10" s="11"/>
      <c r="Z10" s="11"/>
      <c r="AA10" s="11">
        <f t="shared" si="0"/>
        <v>29.545454545454547</v>
      </c>
      <c r="AB10" s="11">
        <f t="shared" si="1"/>
        <v>28.424242424242426</v>
      </c>
      <c r="AC10" s="21">
        <f t="shared" si="2"/>
        <v>-3.7948717948717956</v>
      </c>
    </row>
    <row r="11" spans="1:29" ht="15.75" x14ac:dyDescent="0.25">
      <c r="A11" s="8">
        <v>613</v>
      </c>
      <c r="B11" s="8" t="s">
        <v>22</v>
      </c>
      <c r="C11" s="10">
        <v>5</v>
      </c>
      <c r="D11" s="22">
        <v>5</v>
      </c>
      <c r="E11" s="11">
        <f>повне_надходження!E11/('середньомісяне на суддю'!C11*11)</f>
        <v>10.745454545454546</v>
      </c>
      <c r="F11" s="11">
        <f>повне_надходження!F11/('середньомісяне на суддю'!C11*11)</f>
        <v>2.9818181818181819</v>
      </c>
      <c r="G11" s="11">
        <f>повне_надходження!G11/('середньомісяне на суддю'!D11*11)</f>
        <v>9.327272727272728</v>
      </c>
      <c r="H11" s="11">
        <f>повне_надходження!H11/('середньомісяне на суддю'!D11*11)</f>
        <v>2.8181818181818183</v>
      </c>
      <c r="I11" s="11">
        <f>повне_надходження!I11/('середньомісяне на суддю'!C11*11)</f>
        <v>2.3090909090909091</v>
      </c>
      <c r="J11" s="11">
        <f>повне_надходження!J11/('середньомісяне на суддю'!C11*11)</f>
        <v>2.0727272727272728</v>
      </c>
      <c r="K11" s="11">
        <f>повне_надходження!K11/('середньомісяне на суддю'!D11*11)</f>
        <v>1</v>
      </c>
      <c r="L11" s="11">
        <f>повне_надходження!L11/('середньомісяне на суддю'!D11*11)</f>
        <v>0.54545454545454541</v>
      </c>
      <c r="M11" s="11">
        <f>повне_надходження!M11/('середньомісяне на суддю'!C11*11)</f>
        <v>13.4</v>
      </c>
      <c r="N11" s="11">
        <f>повне_надходження!N11/('середньомісяне на суддю'!C11*11)</f>
        <v>11.4</v>
      </c>
      <c r="O11" s="11">
        <f>повне_надходження!O11/('середньомісяне на суддю'!D11*11)</f>
        <v>11.854545454545455</v>
      </c>
      <c r="P11" s="11">
        <f>повне_надходження!P11/('середньомісяне на суддю'!D11*11)</f>
        <v>10.218181818181819</v>
      </c>
      <c r="Q11" s="11">
        <f>повне_надходження!Q11/('середньомісяне на суддю'!C11*11)</f>
        <v>10.981818181818182</v>
      </c>
      <c r="R11" s="11">
        <f>повне_надходження!R11/('середньомісяне на суддю'!C11*11)</f>
        <v>10.690909090909091</v>
      </c>
      <c r="S11" s="11">
        <f>повне_надходження!S11/('середньомісяне на суддю'!D11*11)</f>
        <v>11.363636363636363</v>
      </c>
      <c r="T11" s="11">
        <f>повне_надходження!T11/('середньомісяне на суддю'!D11*11)</f>
        <v>11.181818181818182</v>
      </c>
      <c r="U11" s="31">
        <f>повне_надходження!U11/('середньомісяне на суддю'!C11*11)</f>
        <v>0</v>
      </c>
      <c r="V11" s="31">
        <f>повне_надходження!V11/('середньомісяне на суддю'!D11*11)</f>
        <v>0</v>
      </c>
      <c r="W11" s="31">
        <f>повне_надходження!W11/('середньомісяне на суддю'!C11*11)</f>
        <v>9.0909090909090912E-2</v>
      </c>
      <c r="X11" s="31">
        <f>повне_надходження!X11/('середньомісяне на суддю'!D11*11)</f>
        <v>1.8181818181818181E-2</v>
      </c>
      <c r="Y11" s="11"/>
      <c r="Z11" s="11"/>
      <c r="AA11" s="11">
        <f t="shared" si="0"/>
        <v>37.527272727272731</v>
      </c>
      <c r="AB11" s="11">
        <f t="shared" si="1"/>
        <v>33.563636363636363</v>
      </c>
      <c r="AC11" s="21">
        <f t="shared" si="2"/>
        <v>-10.562015503875983</v>
      </c>
    </row>
    <row r="12" spans="1:29" ht="15.75" x14ac:dyDescent="0.25">
      <c r="A12" s="8">
        <v>614</v>
      </c>
      <c r="B12" s="8" t="s">
        <v>23</v>
      </c>
      <c r="C12" s="10">
        <v>4</v>
      </c>
      <c r="D12" s="22">
        <v>3</v>
      </c>
      <c r="E12" s="11">
        <f>повне_надходження!E12/('середньомісяне на суддю'!C12*11)</f>
        <v>5.8863636363636367</v>
      </c>
      <c r="F12" s="11">
        <f>повне_надходження!F12/('середньомісяне на суддю'!C12*11)</f>
        <v>1.4318181818181819</v>
      </c>
      <c r="G12" s="11">
        <f>повне_надходження!G12/('середньомісяне на суддю'!D12*11)</f>
        <v>9.8181818181818183</v>
      </c>
      <c r="H12" s="11">
        <f>повне_надходження!H12/('середньомісяне на суддю'!D12*11)</f>
        <v>2.2727272727272729</v>
      </c>
      <c r="I12" s="11">
        <f>повне_надходження!I12/('середньомісяне на суддю'!C12*11)</f>
        <v>0.52272727272727271</v>
      </c>
      <c r="J12" s="11">
        <f>повне_надходження!J12/('середньомісяне на суддю'!C12*11)</f>
        <v>0.27272727272727271</v>
      </c>
      <c r="K12" s="11">
        <f>повне_надходження!K12/('середньомісяне на суддю'!D12*11)</f>
        <v>0.33333333333333331</v>
      </c>
      <c r="L12" s="11">
        <f>повне_надходження!L12/('середньомісяне на суддю'!D12*11)</f>
        <v>0.12121212121212122</v>
      </c>
      <c r="M12" s="11">
        <f>повне_надходження!M12/('середньомісяне на суддю'!C12*11)</f>
        <v>10.454545454545455</v>
      </c>
      <c r="N12" s="11">
        <f>повне_надходження!N12/('середньомісяне на суддю'!C12*11)</f>
        <v>9.3863636363636367</v>
      </c>
      <c r="O12" s="11">
        <f>повне_надходження!O12/('середньомісяне на суддю'!D12*11)</f>
        <v>12.757575757575758</v>
      </c>
      <c r="P12" s="11">
        <f>повне_надходження!P12/('середньомісяне на суддю'!D12*11)</f>
        <v>11.090909090909092</v>
      </c>
      <c r="Q12" s="11">
        <f>повне_надходження!Q12/('середньомісяне на суддю'!C12*11)</f>
        <v>7.3636363636363633</v>
      </c>
      <c r="R12" s="11">
        <f>повне_надходження!R12/('середньомісяне на суддю'!C12*11)</f>
        <v>6.8181818181818183</v>
      </c>
      <c r="S12" s="11">
        <f>повне_надходження!S12/('середньомісяне на суддю'!D12*11)</f>
        <v>11.333333333333334</v>
      </c>
      <c r="T12" s="11">
        <f>повне_надходження!T12/('середньомісяне на суддю'!D12*11)</f>
        <v>10.666666666666666</v>
      </c>
      <c r="U12" s="31">
        <f>повне_надходження!U12/('середньомісяне на суддю'!C12*11)</f>
        <v>0</v>
      </c>
      <c r="V12" s="31">
        <f>повне_надходження!V12/('середньомісяне на суддю'!D12*11)</f>
        <v>0</v>
      </c>
      <c r="W12" s="31">
        <f>повне_надходження!W12/('середньомісяне на суддю'!C12*11)</f>
        <v>2.2727272727272728E-2</v>
      </c>
      <c r="X12" s="31">
        <f>повне_надходження!X12/('середньомісяне на суддю'!D12*11)</f>
        <v>3.0303030303030304E-2</v>
      </c>
      <c r="Y12" s="11"/>
      <c r="Z12" s="11"/>
      <c r="AA12" s="11">
        <f t="shared" si="0"/>
        <v>24.25</v>
      </c>
      <c r="AB12" s="11">
        <f t="shared" si="1"/>
        <v>34.272727272727273</v>
      </c>
      <c r="AC12" s="21">
        <f t="shared" si="2"/>
        <v>41.330834114339268</v>
      </c>
    </row>
    <row r="13" spans="1:29" ht="15.75" x14ac:dyDescent="0.25">
      <c r="A13" s="8">
        <v>615</v>
      </c>
      <c r="B13" s="8" t="s">
        <v>24</v>
      </c>
      <c r="C13" s="10">
        <v>4</v>
      </c>
      <c r="D13" s="22">
        <v>3</v>
      </c>
      <c r="E13" s="11">
        <f>повне_надходження!E13/('середньомісяне на суддю'!C13*11)</f>
        <v>12.704545454545455</v>
      </c>
      <c r="F13" s="11">
        <f>повне_надходження!F13/('середньомісяне на суддю'!C13*11)</f>
        <v>2.0454545454545454</v>
      </c>
      <c r="G13" s="11">
        <f>повне_надходження!G13/('середньомісяне на суддю'!D13*11)</f>
        <v>18.121212121212121</v>
      </c>
      <c r="H13" s="11">
        <f>повне_надходження!H13/('середньомісяне на суддю'!D13*11)</f>
        <v>2.8484848484848486</v>
      </c>
      <c r="I13" s="11">
        <f>повне_надходження!I13/('середньомісяне на суддю'!C13*11)</f>
        <v>0.63636363636363635</v>
      </c>
      <c r="J13" s="11">
        <f>повне_надходження!J13/('середньомісяне на суддю'!C13*11)</f>
        <v>0.56818181818181823</v>
      </c>
      <c r="K13" s="11">
        <f>повне_надходження!K13/('середньомісяне на суддю'!D13*11)</f>
        <v>2.1818181818181817</v>
      </c>
      <c r="L13" s="11">
        <f>повне_надходження!L13/('середньомісяне на суддю'!D13*11)</f>
        <v>1.4242424242424243</v>
      </c>
      <c r="M13" s="11">
        <f>повне_надходження!M13/('середньомісяне на суддю'!C13*11)</f>
        <v>14.636363636363637</v>
      </c>
      <c r="N13" s="11">
        <f>повне_надходження!N13/('середньомісяне на суддю'!C13*11)</f>
        <v>11.931818181818182</v>
      </c>
      <c r="O13" s="11">
        <f>повне_надходження!O13/('середньомісяне на суддю'!D13*11)</f>
        <v>19.727272727272727</v>
      </c>
      <c r="P13" s="11">
        <f>повне_надходження!P13/('середньомісяне на суддю'!D13*11)</f>
        <v>16.060606060606062</v>
      </c>
      <c r="Q13" s="11">
        <f>повне_надходження!Q13/('середньомісяне на суддю'!C13*11)</f>
        <v>10.022727272727273</v>
      </c>
      <c r="R13" s="11">
        <f>повне_надходження!R13/('середньомісяне на суддю'!C13*11)</f>
        <v>9.7272727272727266</v>
      </c>
      <c r="S13" s="11">
        <f>повне_надходження!S13/('середньомісяне на суддю'!D13*11)</f>
        <v>14.303030303030303</v>
      </c>
      <c r="T13" s="11">
        <f>повне_надходження!T13/('середньомісяне на суддю'!D13*11)</f>
        <v>14.030303030303031</v>
      </c>
      <c r="U13" s="31">
        <f>повне_надходження!U13/('середньомісяне на суддю'!C13*11)</f>
        <v>0</v>
      </c>
      <c r="V13" s="31">
        <f>повне_надходження!V13/('середньомісяне на суддю'!D13*11)</f>
        <v>0</v>
      </c>
      <c r="W13" s="31">
        <f>повне_надходження!W13/('середньомісяне на суддю'!C13*11)</f>
        <v>2.2727272727272728E-2</v>
      </c>
      <c r="X13" s="31">
        <f>повне_надходження!X13/('середньомісяне на суддю'!D13*11)</f>
        <v>3.0303030303030304E-2</v>
      </c>
      <c r="Y13" s="11"/>
      <c r="Z13" s="11"/>
      <c r="AA13" s="11">
        <f t="shared" si="0"/>
        <v>38.022727272727273</v>
      </c>
      <c r="AB13" s="11">
        <f t="shared" si="1"/>
        <v>54.363636363636367</v>
      </c>
      <c r="AC13" s="21">
        <f t="shared" si="2"/>
        <v>42.976688583383151</v>
      </c>
    </row>
    <row r="14" spans="1:29" ht="15.75" x14ac:dyDescent="0.25">
      <c r="A14" s="8">
        <v>616</v>
      </c>
      <c r="B14" s="8" t="s">
        <v>25</v>
      </c>
      <c r="C14" s="10">
        <v>3</v>
      </c>
      <c r="D14" s="22">
        <v>3</v>
      </c>
      <c r="E14" s="11">
        <f>повне_надходження!E14/('середньомісяне на суддю'!C14*11)</f>
        <v>7.1515151515151514</v>
      </c>
      <c r="F14" s="11">
        <f>повне_надходження!F14/('середньомісяне на суддю'!C14*11)</f>
        <v>2.5454545454545454</v>
      </c>
      <c r="G14" s="11">
        <f>повне_надходження!G14/('середньомісяне на суддю'!D14*11)</f>
        <v>8.6363636363636367</v>
      </c>
      <c r="H14" s="11">
        <f>повне_надходження!H14/('середньомісяне на суддю'!D14*11)</f>
        <v>3.4848484848484849</v>
      </c>
      <c r="I14" s="11">
        <f>повне_надходження!I14/('середньомісяне на суддю'!C14*11)</f>
        <v>0.78787878787878785</v>
      </c>
      <c r="J14" s="11">
        <f>повне_надходження!J14/('середньомісяне на суддю'!C14*11)</f>
        <v>0.45454545454545453</v>
      </c>
      <c r="K14" s="11">
        <f>повне_надходження!K14/('середньомісяне на суддю'!D14*11)</f>
        <v>1.1515151515151516</v>
      </c>
      <c r="L14" s="11">
        <f>повне_надходження!L14/('середньомісяне на суддю'!D14*11)</f>
        <v>1</v>
      </c>
      <c r="M14" s="11">
        <f>повне_надходження!M14/('середньомісяне на суддю'!C14*11)</f>
        <v>12.030303030303031</v>
      </c>
      <c r="N14" s="11">
        <f>повне_надходження!N14/('середньомісяне на суддю'!C14*11)</f>
        <v>10.545454545454545</v>
      </c>
      <c r="O14" s="11">
        <f>повне_надходження!O14/('середньомісяне на суддю'!D14*11)</f>
        <v>11.393939393939394</v>
      </c>
      <c r="P14" s="11">
        <f>повне_надходження!P14/('середньомісяне на суддю'!D14*11)</f>
        <v>9.8787878787878789</v>
      </c>
      <c r="Q14" s="11">
        <f>повне_надходження!Q14/('середньомісяне на суддю'!C14*11)</f>
        <v>9.1212121212121211</v>
      </c>
      <c r="R14" s="11">
        <f>повне_надходження!R14/('середньомісяне на суддю'!C14*11)</f>
        <v>8.8787878787878789</v>
      </c>
      <c r="S14" s="11">
        <f>повне_надходження!S14/('середньомісяне на суддю'!D14*11)</f>
        <v>7.7878787878787881</v>
      </c>
      <c r="T14" s="11">
        <f>повне_надходження!T14/('середньомісяне на суддю'!D14*11)</f>
        <v>7.5454545454545459</v>
      </c>
      <c r="U14" s="31">
        <f>повне_надходження!U14/('середньомісяне на суддю'!C14*11)</f>
        <v>0</v>
      </c>
      <c r="V14" s="31">
        <f>повне_надходження!V14/('середньомісяне на суддю'!D14*11)</f>
        <v>0</v>
      </c>
      <c r="W14" s="31">
        <f>повне_надходження!W14/('середньомісяне на суддю'!C14*11)</f>
        <v>0.21212121212121213</v>
      </c>
      <c r="X14" s="31">
        <f>повне_надходження!X14/('середньомісяне на суддю'!D14*11)</f>
        <v>0</v>
      </c>
      <c r="Y14" s="11"/>
      <c r="Z14" s="11"/>
      <c r="AA14" s="11">
        <f t="shared" si="0"/>
        <v>29.303030303030301</v>
      </c>
      <c r="AB14" s="11">
        <f t="shared" si="1"/>
        <v>28.969696969696972</v>
      </c>
      <c r="AC14" s="21">
        <f t="shared" si="2"/>
        <v>-1.1375387797311021</v>
      </c>
    </row>
    <row r="15" spans="1:29" ht="15.75" x14ac:dyDescent="0.25">
      <c r="A15" s="8">
        <v>617</v>
      </c>
      <c r="B15" s="8" t="s">
        <v>26</v>
      </c>
      <c r="C15" s="10">
        <v>5</v>
      </c>
      <c r="D15" s="22">
        <v>5</v>
      </c>
      <c r="E15" s="11">
        <f>повне_надходження!E15/('середньомісяне на суддю'!C15*11)</f>
        <v>9.4727272727272727</v>
      </c>
      <c r="F15" s="11">
        <f>повне_надходження!F15/('середньомісяне на суддю'!C15*11)</f>
        <v>2.9818181818181819</v>
      </c>
      <c r="G15" s="11">
        <f>повне_надходження!G15/('середньомісяне на суддю'!D15*11)</f>
        <v>10.654545454545454</v>
      </c>
      <c r="H15" s="11">
        <f>повне_надходження!H15/('середньомісяне на суддю'!D15*11)</f>
        <v>3.3454545454545452</v>
      </c>
      <c r="I15" s="11">
        <f>повне_надходження!I15/('середньомісяне на суддю'!C15*11)</f>
        <v>0.65454545454545454</v>
      </c>
      <c r="J15" s="11">
        <f>повне_надходження!J15/('середньомісяне на суддю'!C15*11)</f>
        <v>0.52727272727272723</v>
      </c>
      <c r="K15" s="11">
        <f>повне_надходження!K15/('середньомісяне на суддю'!D15*11)</f>
        <v>0.70909090909090911</v>
      </c>
      <c r="L15" s="11">
        <f>повне_надходження!L15/('середньомісяне на суддю'!D15*11)</f>
        <v>0.50909090909090904</v>
      </c>
      <c r="M15" s="11">
        <f>повне_надходження!M15/('середньомісяне на суддю'!C15*11)</f>
        <v>16.072727272727274</v>
      </c>
      <c r="N15" s="11">
        <f>повне_надходження!N15/('середньомісяне на суддю'!C15*11)</f>
        <v>13.50909090909091</v>
      </c>
      <c r="O15" s="11">
        <f>повне_надходження!O15/('середньомісяне на суддю'!D15*11)</f>
        <v>17.309090909090909</v>
      </c>
      <c r="P15" s="11">
        <f>повне_надходження!P15/('середньомісяне на суддю'!D15*11)</f>
        <v>16.272727272727273</v>
      </c>
      <c r="Q15" s="11">
        <f>повне_надходження!Q15/('середньомісяне на суддю'!C15*11)</f>
        <v>9.3090909090909086</v>
      </c>
      <c r="R15" s="11">
        <f>повне_надходження!R15/('середньомісяне на суддю'!C15*11)</f>
        <v>9.036363636363637</v>
      </c>
      <c r="S15" s="11">
        <f>повне_надходження!S15/('середньомісяне на суддю'!D15*11)</f>
        <v>9.3090909090909086</v>
      </c>
      <c r="T15" s="11">
        <f>повне_надходження!T15/('середньомісяне на суддю'!D15*11)</f>
        <v>9.1090909090909093</v>
      </c>
      <c r="U15" s="31">
        <f>повне_надходження!U15/('середньомісяне на суддю'!C15*11)</f>
        <v>0</v>
      </c>
      <c r="V15" s="31">
        <f>повне_надходження!V15/('середньомісяне на суддю'!D15*11)</f>
        <v>3.6363636363636362E-2</v>
      </c>
      <c r="W15" s="31">
        <f>повне_надходження!W15/('середньомісяне на суддю'!C15*11)</f>
        <v>9.0909090909090912E-2</v>
      </c>
      <c r="X15" s="31">
        <f>повне_надходження!X15/('середньомісяне на суддю'!D15*11)</f>
        <v>0</v>
      </c>
      <c r="Y15" s="11"/>
      <c r="Z15" s="11"/>
      <c r="AA15" s="11">
        <f t="shared" si="0"/>
        <v>35.600000000000009</v>
      </c>
      <c r="AB15" s="11">
        <f t="shared" si="1"/>
        <v>38.018181818181823</v>
      </c>
      <c r="AC15" s="21">
        <f t="shared" si="2"/>
        <v>6.7926455566904735</v>
      </c>
    </row>
    <row r="16" spans="1:29" ht="15.75" x14ac:dyDescent="0.25">
      <c r="A16" s="8">
        <v>618</v>
      </c>
      <c r="B16" s="8" t="s">
        <v>27</v>
      </c>
      <c r="C16" s="10">
        <v>3</v>
      </c>
      <c r="D16" s="22">
        <v>3</v>
      </c>
      <c r="E16" s="11">
        <f>повне_надходження!E16/('середньомісяне на суддю'!C16*11)</f>
        <v>4.3939393939393936</v>
      </c>
      <c r="F16" s="11">
        <f>повне_надходження!F16/('середньомісяне на суддю'!C16*11)</f>
        <v>2.6969696969696968</v>
      </c>
      <c r="G16" s="11">
        <f>повне_надходження!G16/('середньомісяне на суддю'!D16*11)</f>
        <v>12.090909090909092</v>
      </c>
      <c r="H16" s="11">
        <f>повне_надходження!H16/('середньомісяне на суддю'!D16*11)</f>
        <v>2.1515151515151514</v>
      </c>
      <c r="I16" s="11">
        <f>повне_надходження!I16/('середньомісяне на суддю'!C16*11)</f>
        <v>0.51515151515151514</v>
      </c>
      <c r="J16" s="11">
        <f>повне_надходження!J16/('середньомісяне на суддю'!C16*11)</f>
        <v>0.51515151515151514</v>
      </c>
      <c r="K16" s="11">
        <f>повне_надходження!K16/('середньомісяне на суддю'!D16*11)</f>
        <v>0.30303030303030304</v>
      </c>
      <c r="L16" s="11">
        <f>повне_надходження!L16/('середньомісяне на суддю'!D16*11)</f>
        <v>0.27272727272727271</v>
      </c>
      <c r="M16" s="11">
        <f>повне_надходження!M16/('середньомісяне на суддю'!C16*11)</f>
        <v>11.545454545454545</v>
      </c>
      <c r="N16" s="11">
        <f>повне_надходження!N16/('середньомісяне на суддю'!C16*11)</f>
        <v>10.030303030303031</v>
      </c>
      <c r="O16" s="11">
        <f>повне_надходження!O16/('середньомісяне на суддю'!D16*11)</f>
        <v>13.484848484848484</v>
      </c>
      <c r="P16" s="11">
        <f>повне_надходження!P16/('середньомісяне на суддю'!D16*11)</f>
        <v>12.060606060606061</v>
      </c>
      <c r="Q16" s="11">
        <f>повне_надходження!Q16/('середньомісяне на суддю'!C16*11)</f>
        <v>6.7272727272727275</v>
      </c>
      <c r="R16" s="11">
        <f>повне_надходження!R16/('середньомісяне на суддю'!C16*11)</f>
        <v>6.6969696969696972</v>
      </c>
      <c r="S16" s="11">
        <f>повне_надходження!S16/('середньомісяне на суддю'!D16*11)</f>
        <v>7.0303030303030303</v>
      </c>
      <c r="T16" s="11">
        <f>повне_надходження!T16/('середньомісяне на суддю'!D16*11)</f>
        <v>6.9696969696969697</v>
      </c>
      <c r="U16" s="31">
        <f>повне_надходження!U16/('середньомісяне на суддю'!C16*11)</f>
        <v>0</v>
      </c>
      <c r="V16" s="31">
        <f>повне_надходження!V16/('середньомісяне на суддю'!D16*11)</f>
        <v>0</v>
      </c>
      <c r="W16" s="31">
        <f>повне_надходження!W16/('середньомісяне на суддю'!C16*11)</f>
        <v>0</v>
      </c>
      <c r="X16" s="31">
        <f>повне_надходження!X16/('середньомісяне на суддю'!D16*11)</f>
        <v>9.0909090909090912E-2</v>
      </c>
      <c r="Y16" s="11"/>
      <c r="Z16" s="11"/>
      <c r="AA16" s="11">
        <f t="shared" si="0"/>
        <v>23.18181818181818</v>
      </c>
      <c r="AB16" s="11">
        <f t="shared" si="1"/>
        <v>33</v>
      </c>
      <c r="AC16" s="21">
        <f t="shared" si="2"/>
        <v>42.35294117647058</v>
      </c>
    </row>
    <row r="17" spans="1:29" ht="15.75" x14ac:dyDescent="0.25">
      <c r="A17" s="8">
        <v>619</v>
      </c>
      <c r="B17" s="8" t="s">
        <v>28</v>
      </c>
      <c r="C17" s="10">
        <v>9</v>
      </c>
      <c r="D17" s="22">
        <v>10</v>
      </c>
      <c r="E17" s="11">
        <f>повне_надходження!E17/('середньомісяне на суддю'!C17*11)</f>
        <v>17.222222222222221</v>
      </c>
      <c r="F17" s="11">
        <f>повне_надходження!F17/('середньомісяне на суддю'!C17*11)</f>
        <v>2.7171717171717171</v>
      </c>
      <c r="G17" s="11">
        <f>повне_надходження!G17/('середньомісяне на суддю'!D17*11)</f>
        <v>21.90909090909091</v>
      </c>
      <c r="H17" s="11">
        <f>повне_надходження!H17/('середньомісяне на суддю'!D17*11)</f>
        <v>3.8818181818181818</v>
      </c>
      <c r="I17" s="11">
        <f>повне_надходження!I17/('середньомісяне на суддю'!C17*11)</f>
        <v>1.2323232323232323</v>
      </c>
      <c r="J17" s="11">
        <f>повне_надходження!J17/('середньомісяне на суддю'!C17*11)</f>
        <v>0.86868686868686873</v>
      </c>
      <c r="K17" s="11">
        <f>повне_надходження!K17/('середньомісяне на суддю'!D17*11)</f>
        <v>1.0181818181818181</v>
      </c>
      <c r="L17" s="11">
        <f>повне_надходження!L17/('середньомісяне на суддю'!D17*11)</f>
        <v>0.7</v>
      </c>
      <c r="M17" s="11">
        <f>повне_надходження!M17/('середньомісяне на суддю'!C17*11)</f>
        <v>25.414141414141415</v>
      </c>
      <c r="N17" s="11">
        <f>повне_надходження!N17/('середньомісяне на суддю'!C17*11)</f>
        <v>19.838383838383837</v>
      </c>
      <c r="O17" s="11">
        <f>повне_надходження!O17/('середньомісяне на суддю'!D17*11)</f>
        <v>21.672727272727272</v>
      </c>
      <c r="P17" s="11">
        <f>повне_надходження!P17/('середньомісяне на суддю'!D17*11)</f>
        <v>16.445454545454545</v>
      </c>
      <c r="Q17" s="11">
        <f>повне_надходження!Q17/('середньомісяне на суддю'!C17*11)</f>
        <v>10.757575757575758</v>
      </c>
      <c r="R17" s="11">
        <f>повне_надходження!R17/('середньомісяне на суддю'!C17*11)</f>
        <v>10.464646464646465</v>
      </c>
      <c r="S17" s="11">
        <f>повне_надходження!S17/('середньомісяне на суддю'!D17*11)</f>
        <v>9.8818181818181809</v>
      </c>
      <c r="T17" s="11">
        <f>повне_надходження!T17/('середньомісяне на суддю'!D17*11)</f>
        <v>9.627272727272727</v>
      </c>
      <c r="U17" s="31">
        <f>повне_надходження!U17/('середньомісяне на суддю'!C17*11)</f>
        <v>0</v>
      </c>
      <c r="V17" s="31">
        <f>повне_надходження!V17/('середньомісяне на суддю'!D17*11)</f>
        <v>0</v>
      </c>
      <c r="W17" s="31">
        <f>повне_надходження!W17/('середньомісяне на суддю'!C17*11)</f>
        <v>9.0909090909090912E-2</v>
      </c>
      <c r="X17" s="31">
        <f>повне_надходження!X17/('середньомісяне на суддю'!D17*11)</f>
        <v>2.7272727272727271E-2</v>
      </c>
      <c r="Y17" s="11"/>
      <c r="Z17" s="11"/>
      <c r="AA17" s="11">
        <f t="shared" si="0"/>
        <v>54.717171717171716</v>
      </c>
      <c r="AB17" s="11">
        <f t="shared" si="1"/>
        <v>54.509090909090908</v>
      </c>
      <c r="AC17" s="21">
        <f t="shared" si="2"/>
        <v>-0.38028429019753673</v>
      </c>
    </row>
    <row r="18" spans="1:29" ht="15.75" x14ac:dyDescent="0.25">
      <c r="A18" s="8">
        <v>638</v>
      </c>
      <c r="B18" s="8" t="s">
        <v>29</v>
      </c>
      <c r="C18" s="10">
        <v>20</v>
      </c>
      <c r="D18" s="22">
        <v>22</v>
      </c>
      <c r="E18" s="11">
        <f>повне_надходження!E18/('середньомісяне на суддю'!C18*11)</f>
        <v>25.372727272727271</v>
      </c>
      <c r="F18" s="11">
        <f>повне_надходження!F18/('середньомісяне на суддю'!C18*11)</f>
        <v>2.4090909090909092</v>
      </c>
      <c r="G18" s="11">
        <f>повне_надходження!G18/('середньомісяне на суддю'!D18*11)</f>
        <v>19.128099173553718</v>
      </c>
      <c r="H18" s="11">
        <f>повне_надходження!H18/('середньомісяне на суддю'!D18*11)</f>
        <v>2.4214876033057853</v>
      </c>
      <c r="I18" s="11">
        <f>повне_надходження!I18/('середньомісяне на суддю'!C18*11)</f>
        <v>3.2272727272727271</v>
      </c>
      <c r="J18" s="11">
        <f>повне_надходження!J18/('середньомісяне на суддю'!C18*11)</f>
        <v>2.0454545454545454</v>
      </c>
      <c r="K18" s="11">
        <f>повне_надходження!K18/('середньомісяне на суддю'!D18*11)</f>
        <v>3.5</v>
      </c>
      <c r="L18" s="11">
        <f>повне_надходження!L18/('середньомісяне на суддю'!D18*11)</f>
        <v>2.3223140495867769</v>
      </c>
      <c r="M18" s="11">
        <f>повне_надходження!M18/('середньомісяне на суддю'!C18*11)</f>
        <v>37.718181818181819</v>
      </c>
      <c r="N18" s="11">
        <f>повне_надходження!N18/('середньомісяне на суддю'!C18*11)</f>
        <v>19.595454545454544</v>
      </c>
      <c r="O18" s="11">
        <f>повне_надходження!O18/('середньомісяне на суддю'!D18*11)</f>
        <v>33.082644628099175</v>
      </c>
      <c r="P18" s="11">
        <f>повне_надходження!P18/('середньомісяне на суддю'!D18*11)</f>
        <v>18.41322314049587</v>
      </c>
      <c r="Q18" s="11">
        <f>повне_надходження!Q18/('середньомісяне на суддю'!C18*11)</f>
        <v>21.777272727272727</v>
      </c>
      <c r="R18" s="11">
        <f>повне_надходження!R18/('середньомісяне на суддю'!C18*11)</f>
        <v>21.45</v>
      </c>
      <c r="S18" s="11">
        <f>повне_надходження!S18/('середньомісяне на суддю'!D18*11)</f>
        <v>19.871900826446282</v>
      </c>
      <c r="T18" s="11">
        <f>повне_надходження!T18/('середньомісяне на суддю'!D18*11)</f>
        <v>19.632231404958677</v>
      </c>
      <c r="U18" s="31">
        <f>повне_надходження!U18/('середньомісяне на суддю'!C18*11)</f>
        <v>0</v>
      </c>
      <c r="V18" s="31">
        <f>повне_надходження!V18/('середньомісяне на суддю'!D18*11)</f>
        <v>1.6528925619834711E-2</v>
      </c>
      <c r="W18" s="31">
        <f>повне_надходження!W18/('середньомісяне на суддю'!C18*11)</f>
        <v>6.8181818181818177E-2</v>
      </c>
      <c r="X18" s="31">
        <f>повне_надходження!X18/('середньомісяне на суддю'!D18*11)</f>
        <v>4.5454545454545456E-2</v>
      </c>
      <c r="Y18" s="11"/>
      <c r="Z18" s="11"/>
      <c r="AA18" s="11">
        <f t="shared" si="0"/>
        <v>88.163636363636357</v>
      </c>
      <c r="AB18" s="11">
        <f t="shared" si="1"/>
        <v>75.644628099173559</v>
      </c>
      <c r="AC18" s="21">
        <f t="shared" si="2"/>
        <v>-14.199741277489252</v>
      </c>
    </row>
    <row r="19" spans="1:29" ht="15.75" x14ac:dyDescent="0.25">
      <c r="A19" s="8">
        <v>639</v>
      </c>
      <c r="B19" s="8" t="s">
        <v>30</v>
      </c>
      <c r="C19" s="10">
        <v>15</v>
      </c>
      <c r="D19" s="22">
        <v>15</v>
      </c>
      <c r="E19" s="11">
        <f>повне_надходження!E19/('середньомісяне на суддю'!C19*11)</f>
        <v>25.006060606060608</v>
      </c>
      <c r="F19" s="11">
        <f>повне_надходження!F19/('середньомісяне на суддю'!C19*11)</f>
        <v>2.1515151515151514</v>
      </c>
      <c r="G19" s="11">
        <f>повне_надходження!G19/('середньомісяне на суддю'!D19*11)</f>
        <v>23.121212121212121</v>
      </c>
      <c r="H19" s="11">
        <f>повне_надходження!H19/('середньомісяне на суддю'!D19*11)</f>
        <v>2.6363636363636362</v>
      </c>
      <c r="I19" s="11">
        <f>повне_надходження!I19/('середньомісяне на суддю'!C19*11)</f>
        <v>1.7030303030303031</v>
      </c>
      <c r="J19" s="11">
        <f>повне_надходження!J19/('середньомісяне на суддю'!C19*11)</f>
        <v>1.2848484848484849</v>
      </c>
      <c r="K19" s="11">
        <f>повне_надходження!K19/('середньомісяне на суддю'!D19*11)</f>
        <v>0.5636363636363636</v>
      </c>
      <c r="L19" s="11">
        <f>повне_надходження!L19/('середньомісяне на суддю'!D19*11)</f>
        <v>0.62424242424242427</v>
      </c>
      <c r="M19" s="11">
        <f>повне_надходження!M19/('середньомісяне на суддю'!C19*11)</f>
        <v>25.969696969696969</v>
      </c>
      <c r="N19" s="11">
        <f>повне_надходження!N19/('середньомісяне на суддю'!C19*11)</f>
        <v>15.284848484848485</v>
      </c>
      <c r="O19" s="11">
        <f>повне_надходження!O19/('середньомісяне на суддю'!D19*11)</f>
        <v>19.442424242424241</v>
      </c>
      <c r="P19" s="11">
        <f>повне_надходження!P19/('середньомісяне на суддю'!D19*11)</f>
        <v>13.478787878787879</v>
      </c>
      <c r="Q19" s="11">
        <f>повне_надходження!Q19/('середньомісяне на суддю'!C19*11)</f>
        <v>16.727272727272727</v>
      </c>
      <c r="R19" s="11">
        <f>повне_надходження!R19/('середньомісяне на суддю'!C19*11)</f>
        <v>16.466666666666665</v>
      </c>
      <c r="S19" s="11">
        <f>повне_надходження!S19/('середньомісяне на суддю'!D19*11)</f>
        <v>16.048484848484847</v>
      </c>
      <c r="T19" s="11">
        <f>повне_надходження!T19/('середньомісяне на суддю'!D19*11)</f>
        <v>15.975757575757576</v>
      </c>
      <c r="U19" s="31">
        <f>повне_надходження!U19/('середньомісяне на суддю'!C19*11)</f>
        <v>1.2121212121212121E-2</v>
      </c>
      <c r="V19" s="31">
        <f>повне_надходження!V19/('середньомісяне на суддю'!D19*11)</f>
        <v>1.8181818181818181E-2</v>
      </c>
      <c r="W19" s="31">
        <f>повне_надходження!W19/('середньомісяне на суддю'!C19*11)</f>
        <v>8.4848484848484854E-2</v>
      </c>
      <c r="X19" s="31">
        <f>повне_надходження!X19/('середньомісяне на суддю'!D19*11)</f>
        <v>5.4545454545454543E-2</v>
      </c>
      <c r="Y19" s="11"/>
      <c r="Z19" s="11"/>
      <c r="AA19" s="11">
        <f t="shared" si="0"/>
        <v>69.5030303030303</v>
      </c>
      <c r="AB19" s="11">
        <f t="shared" si="1"/>
        <v>59.248484848484843</v>
      </c>
      <c r="AC19" s="21">
        <f t="shared" si="2"/>
        <v>-14.754098360655746</v>
      </c>
    </row>
    <row r="20" spans="1:29" ht="15.75" x14ac:dyDescent="0.25">
      <c r="A20" s="8">
        <v>620</v>
      </c>
      <c r="B20" s="8" t="s">
        <v>31</v>
      </c>
      <c r="C20" s="10">
        <v>3</v>
      </c>
      <c r="D20" s="22">
        <v>3</v>
      </c>
      <c r="E20" s="11">
        <f>повне_надходження!E20/('середньомісяне на суддю'!C20*11)</f>
        <v>7.5151515151515156</v>
      </c>
      <c r="F20" s="11">
        <f>повне_надходження!F20/('середньомісяне на суддю'!C20*11)</f>
        <v>1.7272727272727273</v>
      </c>
      <c r="G20" s="11">
        <f>повне_надходження!G20/('середньомісяне на суддю'!D20*11)</f>
        <v>6.1515151515151514</v>
      </c>
      <c r="H20" s="11">
        <f>повне_надходження!H20/('середньомісяне на суддю'!D20*11)</f>
        <v>1.3333333333333333</v>
      </c>
      <c r="I20" s="11">
        <f>повне_надходження!I20/('середньомісяне на суддю'!C20*11)</f>
        <v>1.0303030303030303</v>
      </c>
      <c r="J20" s="11">
        <f>повне_надходження!J20/('середньомісяне на суддю'!C20*11)</f>
        <v>0.84848484848484851</v>
      </c>
      <c r="K20" s="11">
        <f>повне_надходження!K20/('середньомісяне на суддю'!D20*11)</f>
        <v>0.30303030303030304</v>
      </c>
      <c r="L20" s="11">
        <f>повне_надходження!L20/('середньомісяне на суддю'!D20*11)</f>
        <v>0.27272727272727271</v>
      </c>
      <c r="M20" s="11">
        <f>повне_надходження!M20/('середньомісяне на суддю'!C20*11)</f>
        <v>10.848484848484848</v>
      </c>
      <c r="N20" s="11">
        <f>повне_надходження!N20/('середньомісяне на суддю'!C20*11)</f>
        <v>8.9696969696969688</v>
      </c>
      <c r="O20" s="11">
        <f>повне_надходження!O20/('середньомісяне на суддю'!D20*11)</f>
        <v>10.484848484848484</v>
      </c>
      <c r="P20" s="11">
        <f>повне_надходження!P20/('середньомісяне на суддю'!D20*11)</f>
        <v>8.454545454545455</v>
      </c>
      <c r="Q20" s="11">
        <f>повне_надходження!Q20/('середньомісяне на суддю'!C20*11)</f>
        <v>4.8484848484848486</v>
      </c>
      <c r="R20" s="11">
        <f>повне_надходження!R20/('середньомісяне на суддю'!C20*11)</f>
        <v>4.666666666666667</v>
      </c>
      <c r="S20" s="11">
        <f>повне_надходження!S20/('середньомісяне на суддю'!D20*11)</f>
        <v>5.6363636363636367</v>
      </c>
      <c r="T20" s="11">
        <f>повне_надходження!T20/('середньомісяне на суддю'!D20*11)</f>
        <v>5.4545454545454541</v>
      </c>
      <c r="U20" s="31">
        <f>повне_надходження!U20/('середньомісяне на суддю'!C20*11)</f>
        <v>0</v>
      </c>
      <c r="V20" s="31">
        <f>повне_надходження!V20/('середньомісяне на суддю'!D20*11)</f>
        <v>0</v>
      </c>
      <c r="W20" s="31">
        <f>повне_надходження!W20/('середньомісяне на суддю'!C20*11)</f>
        <v>3.0303030303030304E-2</v>
      </c>
      <c r="X20" s="31">
        <f>повне_надходження!X20/('середньомісяне на суддю'!D20*11)</f>
        <v>0</v>
      </c>
      <c r="Y20" s="11"/>
      <c r="Z20" s="11"/>
      <c r="AA20" s="11">
        <f t="shared" si="0"/>
        <v>24.272727272727273</v>
      </c>
      <c r="AB20" s="11">
        <f t="shared" si="1"/>
        <v>22.575757575757574</v>
      </c>
      <c r="AC20" s="21">
        <f t="shared" si="2"/>
        <v>-6.9912609238452035</v>
      </c>
    </row>
    <row r="21" spans="1:29" ht="15.75" x14ac:dyDescent="0.25">
      <c r="A21" s="8">
        <v>621</v>
      </c>
      <c r="B21" s="8" t="s">
        <v>32</v>
      </c>
      <c r="C21" s="10">
        <v>7</v>
      </c>
      <c r="D21" s="22">
        <v>7</v>
      </c>
      <c r="E21" s="11">
        <f>повне_надходження!E21/('середньомісяне на суддю'!C21*11)</f>
        <v>8.1948051948051948</v>
      </c>
      <c r="F21" s="11">
        <f>повне_надходження!F21/('середньомісяне на суддю'!C21*11)</f>
        <v>1.7662337662337662</v>
      </c>
      <c r="G21" s="11">
        <f>повне_надходження!G21/('середньомісяне на суддю'!D21*11)</f>
        <v>9.4155844155844157</v>
      </c>
      <c r="H21" s="11">
        <f>повне_надходження!H21/('середньомісяне на суддю'!D21*11)</f>
        <v>2.3766233766233764</v>
      </c>
      <c r="I21" s="11">
        <f>повне_надходження!I21/('середньомісяне на суддю'!C21*11)</f>
        <v>0.97402597402597402</v>
      </c>
      <c r="J21" s="11">
        <f>повне_надходження!J21/('середньомісяне на суддю'!C21*11)</f>
        <v>0.79220779220779225</v>
      </c>
      <c r="K21" s="11">
        <f>повне_надходження!K21/('середньомісяне на суддю'!D21*11)</f>
        <v>0.97402597402597402</v>
      </c>
      <c r="L21" s="11">
        <f>повне_надходження!L21/('середньомісяне на суддю'!D21*11)</f>
        <v>0.8571428571428571</v>
      </c>
      <c r="M21" s="11">
        <f>повне_надходження!M21/('середньомісяне на суддю'!C21*11)</f>
        <v>19.051948051948052</v>
      </c>
      <c r="N21" s="11">
        <f>повне_надходження!N21/('середньомісяне на суддю'!C21*11)</f>
        <v>15.428571428571429</v>
      </c>
      <c r="O21" s="11">
        <f>повне_надходження!O21/('середньомісяне на суддю'!D21*11)</f>
        <v>23.051948051948052</v>
      </c>
      <c r="P21" s="11">
        <f>повне_надходження!P21/('середньомісяне на суддю'!D21*11)</f>
        <v>18.311688311688311</v>
      </c>
      <c r="Q21" s="11">
        <f>повне_надходження!Q21/('середньомісяне на суддю'!C21*11)</f>
        <v>5.9480519480519485</v>
      </c>
      <c r="R21" s="11">
        <f>повне_надходження!R21/('середньомісяне на суддю'!C21*11)</f>
        <v>5.883116883116883</v>
      </c>
      <c r="S21" s="11">
        <f>повне_надходження!S21/('середньомісяне на суддю'!D21*11)</f>
        <v>5.3506493506493502</v>
      </c>
      <c r="T21" s="11">
        <f>повне_надходження!T21/('середньомісяне на суддю'!D21*11)</f>
        <v>5.337662337662338</v>
      </c>
      <c r="U21" s="31">
        <f>повне_надходження!U21/('середньомісяне на суддю'!C21*11)</f>
        <v>0</v>
      </c>
      <c r="V21" s="31">
        <f>повне_надходження!V21/('середньомісяне на суддю'!D21*11)</f>
        <v>0</v>
      </c>
      <c r="W21" s="31">
        <f>повне_надходження!W21/('середньомісяне на суддю'!C21*11)</f>
        <v>2.5974025974025976E-2</v>
      </c>
      <c r="X21" s="31">
        <f>повне_надходження!X21/('середньомісяне на суддю'!D21*11)</f>
        <v>1.2987012987012988E-2</v>
      </c>
      <c r="Y21" s="11"/>
      <c r="Z21" s="11"/>
      <c r="AA21" s="11">
        <f t="shared" si="0"/>
        <v>34.194805194805191</v>
      </c>
      <c r="AB21" s="11">
        <f t="shared" si="1"/>
        <v>38.805194805194802</v>
      </c>
      <c r="AC21" s="21">
        <f t="shared" si="2"/>
        <v>13.482719331560958</v>
      </c>
    </row>
    <row r="22" spans="1:29" ht="15.75" x14ac:dyDescent="0.25">
      <c r="A22" s="8">
        <v>622</v>
      </c>
      <c r="B22" s="8" t="s">
        <v>33</v>
      </c>
      <c r="C22" s="10">
        <v>3</v>
      </c>
      <c r="D22" s="22">
        <v>3</v>
      </c>
      <c r="E22" s="11">
        <f>повне_надходження!E22/('середньомісяне на суддю'!C22*11)</f>
        <v>14.212121212121213</v>
      </c>
      <c r="F22" s="11">
        <f>повне_надходження!F22/('середньомісяне на суддю'!C22*11)</f>
        <v>3.8787878787878789</v>
      </c>
      <c r="G22" s="11">
        <f>повне_надходження!G22/('середньомісяне на суддю'!D22*11)</f>
        <v>7.5151515151515156</v>
      </c>
      <c r="H22" s="11">
        <f>повне_надходження!H22/('середньомісяне на суддю'!D22*11)</f>
        <v>0.96969696969696972</v>
      </c>
      <c r="I22" s="11">
        <f>повне_надходження!I22/('середньомісяне на суддю'!C22*11)</f>
        <v>1.0606060606060606</v>
      </c>
      <c r="J22" s="11">
        <f>повне_надходження!J22/('середньомісяне на суддю'!C22*11)</f>
        <v>0.96969696969696972</v>
      </c>
      <c r="K22" s="11">
        <f>повне_надходження!K22/('середньомісяне на суддю'!D22*11)</f>
        <v>0.45454545454545453</v>
      </c>
      <c r="L22" s="11">
        <f>повне_надходження!L22/('середньомісяне на суддю'!D22*11)</f>
        <v>0.15151515151515152</v>
      </c>
      <c r="M22" s="11">
        <f>повне_надходження!M22/('середньомісяне на суддю'!C22*11)</f>
        <v>19.848484848484848</v>
      </c>
      <c r="N22" s="11">
        <f>повне_надходження!N22/('середньомісяне на суддю'!C22*11)</f>
        <v>17.212121212121211</v>
      </c>
      <c r="O22" s="11">
        <f>повне_надходження!O22/('середньомісяне на суддю'!D22*11)</f>
        <v>16.848484848484848</v>
      </c>
      <c r="P22" s="11">
        <f>повне_надходження!P22/('середньомісяне на суддю'!D22*11)</f>
        <v>7.9696969696969697</v>
      </c>
      <c r="Q22" s="11">
        <f>повне_надходження!Q22/('середньомісяне на суддю'!C22*11)</f>
        <v>13.969696969696969</v>
      </c>
      <c r="R22" s="11">
        <f>повне_надходження!R22/('середньомісяне на суддю'!C22*11)</f>
        <v>13.424242424242424</v>
      </c>
      <c r="S22" s="11">
        <f>повне_надходження!S22/('середньомісяне на суддю'!D22*11)</f>
        <v>4.3636363636363633</v>
      </c>
      <c r="T22" s="11">
        <f>повне_надходження!T22/('середньомісяне на суддю'!D22*11)</f>
        <v>4</v>
      </c>
      <c r="U22" s="31">
        <f>повне_надходження!U22/('середньомісяне на суддю'!C22*11)</f>
        <v>0</v>
      </c>
      <c r="V22" s="31">
        <f>повне_надходження!V22/('середньомісяне на суддю'!D22*11)</f>
        <v>0</v>
      </c>
      <c r="W22" s="31">
        <f>повне_надходження!W22/('середньомісяне на суддю'!C22*11)</f>
        <v>0</v>
      </c>
      <c r="X22" s="31">
        <f>повне_надходження!X22/('середньомісяне на суддю'!D22*11)</f>
        <v>3.0303030303030304E-2</v>
      </c>
      <c r="Y22" s="11"/>
      <c r="Z22" s="11"/>
      <c r="AA22" s="11">
        <f t="shared" si="0"/>
        <v>49.090909090909093</v>
      </c>
      <c r="AB22" s="11">
        <f t="shared" si="1"/>
        <v>29.212121212121211</v>
      </c>
      <c r="AC22" s="21">
        <f t="shared" si="2"/>
        <v>-40.493827160493836</v>
      </c>
    </row>
    <row r="23" spans="1:29" ht="15.75" x14ac:dyDescent="0.25">
      <c r="A23" s="8">
        <v>623</v>
      </c>
      <c r="B23" s="8" t="s">
        <v>34</v>
      </c>
      <c r="C23" s="10">
        <v>10</v>
      </c>
      <c r="D23" s="22">
        <v>10</v>
      </c>
      <c r="E23" s="11">
        <f>повне_надходження!E23/('середньомісяне на суддю'!C23*11)</f>
        <v>8.7181818181818187</v>
      </c>
      <c r="F23" s="11">
        <f>повне_надходження!F23/('середньомісяне на суддю'!C23*11)</f>
        <v>1.7</v>
      </c>
      <c r="G23" s="11">
        <f>повне_надходження!G23/('середньомісяне на суддю'!D23*11)</f>
        <v>9.7818181818181813</v>
      </c>
      <c r="H23" s="11">
        <f>повне_надходження!H23/('середньомісяне на суддю'!D23*11)</f>
        <v>2.0909090909090908</v>
      </c>
      <c r="I23" s="11">
        <f>повне_надходження!I23/('середньомісяне на суддю'!C23*11)</f>
        <v>1.5181818181818181</v>
      </c>
      <c r="J23" s="11">
        <f>повне_надходження!J23/('середньомісяне на суддю'!C23*11)</f>
        <v>1.3363636363636364</v>
      </c>
      <c r="K23" s="11">
        <f>повне_надходження!K23/('середньомісяне на суддю'!D23*11)</f>
        <v>1.9272727272727272</v>
      </c>
      <c r="L23" s="11">
        <f>повне_надходження!L23/('середньомісяне на суддю'!D23*11)</f>
        <v>1.5454545454545454</v>
      </c>
      <c r="M23" s="11">
        <f>повне_надходження!M23/('середньомісяне на суддю'!C23*11)</f>
        <v>17.918181818181818</v>
      </c>
      <c r="N23" s="11">
        <f>повне_надходження!N23/('середньомісяне на суддю'!C23*11)</f>
        <v>15.527272727272727</v>
      </c>
      <c r="O23" s="11">
        <f>повне_надходження!O23/('середньомісяне на суддю'!D23*11)</f>
        <v>15.354545454545455</v>
      </c>
      <c r="P23" s="11">
        <f>повне_надходження!P23/('середньомісяне на суддю'!D23*11)</f>
        <v>12.090909090909092</v>
      </c>
      <c r="Q23" s="11">
        <f>повне_надходження!Q23/('середньомісяне на суддю'!C23*11)</f>
        <v>6.1545454545454543</v>
      </c>
      <c r="R23" s="11">
        <f>повне_надходження!R23/('середньомісяне на суддю'!C23*11)</f>
        <v>5.872727272727273</v>
      </c>
      <c r="S23" s="11">
        <f>повне_надходження!S23/('середньомісяне на суддю'!D23*11)</f>
        <v>5.9636363636363638</v>
      </c>
      <c r="T23" s="11">
        <f>повне_надходження!T23/('середньомісяне на суддю'!D23*11)</f>
        <v>5.6818181818181817</v>
      </c>
      <c r="U23" s="31">
        <f>повне_надходження!U23/('середньомісяне на суддю'!C23*11)</f>
        <v>0</v>
      </c>
      <c r="V23" s="31">
        <f>повне_надходження!V23/('середньомісяне на суддю'!D23*11)</f>
        <v>4.5454545454545456E-2</v>
      </c>
      <c r="W23" s="31">
        <f>повне_надходження!W23/('середньомісяне на суддю'!C23*11)</f>
        <v>9.0909090909090905E-3</v>
      </c>
      <c r="X23" s="31">
        <f>повне_надходження!X23/('середньомісяне на суддю'!D23*11)</f>
        <v>4.5454545454545456E-2</v>
      </c>
      <c r="Y23" s="11"/>
      <c r="Z23" s="11"/>
      <c r="AA23" s="11">
        <f t="shared" si="0"/>
        <v>34.31818181818182</v>
      </c>
      <c r="AB23" s="11">
        <f t="shared" si="1"/>
        <v>33.118181818181817</v>
      </c>
      <c r="AC23" s="21">
        <f t="shared" si="2"/>
        <v>-3.4966887417218686</v>
      </c>
    </row>
    <row r="24" spans="1:29" ht="15.75" x14ac:dyDescent="0.25">
      <c r="A24" s="8">
        <v>624</v>
      </c>
      <c r="B24" s="8" t="s">
        <v>35</v>
      </c>
      <c r="C24" s="10">
        <v>3</v>
      </c>
      <c r="D24" s="22">
        <v>3</v>
      </c>
      <c r="E24" s="11">
        <f>повне_надходження!E24/('середньомісяне на суддю'!C24*11)</f>
        <v>5.0303030303030303</v>
      </c>
      <c r="F24" s="11">
        <f>повне_надходження!F24/('середньомісяне на суддю'!C24*11)</f>
        <v>1.4242424242424243</v>
      </c>
      <c r="G24" s="11">
        <f>повне_надходження!G24/('середньомісяне на суддю'!D24*11)</f>
        <v>7.5454545454545459</v>
      </c>
      <c r="H24" s="11">
        <f>повне_надходження!H24/('середньомісяне на суддю'!D24*11)</f>
        <v>1.3333333333333333</v>
      </c>
      <c r="I24" s="11">
        <f>повне_надходження!I24/('середньомісяне на суддю'!C24*11)</f>
        <v>0.42424242424242425</v>
      </c>
      <c r="J24" s="11">
        <f>повне_надходження!J24/('середньомісяне на суддю'!C24*11)</f>
        <v>0.21212121212121213</v>
      </c>
      <c r="K24" s="11">
        <f>повне_надходження!K24/('середньомісяне на суддю'!D24*11)</f>
        <v>0.36363636363636365</v>
      </c>
      <c r="L24" s="11">
        <f>повне_надходження!L24/('середньомісяне на суддю'!D24*11)</f>
        <v>0.18181818181818182</v>
      </c>
      <c r="M24" s="11">
        <f>повне_надходження!M24/('середньомісяне на суддю'!C24*11)</f>
        <v>18.09090909090909</v>
      </c>
      <c r="N24" s="11">
        <f>повне_надходження!N24/('середньомісяне на суддю'!C24*11)</f>
        <v>15.909090909090908</v>
      </c>
      <c r="O24" s="11">
        <f>повне_надходження!O24/('середньомісяне на суддю'!D24*11)</f>
        <v>13.606060606060606</v>
      </c>
      <c r="P24" s="11">
        <f>повне_надходження!P24/('середньомісяне на суддю'!D24*11)</f>
        <v>11.909090909090908</v>
      </c>
      <c r="Q24" s="11">
        <f>повне_надходження!Q24/('середньомісяне на суддю'!C24*11)</f>
        <v>4.2121212121212119</v>
      </c>
      <c r="R24" s="11">
        <f>повне_надходження!R24/('середньомісяне на суддю'!C24*11)</f>
        <v>4</v>
      </c>
      <c r="S24" s="11">
        <f>повне_надходження!S24/('середньомісяне на суддю'!D24*11)</f>
        <v>5.7878787878787881</v>
      </c>
      <c r="T24" s="11">
        <f>повне_надходження!T24/('середньомісяне на суддю'!D24*11)</f>
        <v>5.6060606060606064</v>
      </c>
      <c r="U24" s="31">
        <f>повне_надходження!U24/('середньомісяне на суддю'!C24*11)</f>
        <v>0</v>
      </c>
      <c r="V24" s="31">
        <f>повне_надходження!V24/('середньомісяне на суддю'!D24*11)</f>
        <v>0</v>
      </c>
      <c r="W24" s="31">
        <f>повне_надходження!W24/('середньомісяне на суддю'!C24*11)</f>
        <v>6.0606060606060608E-2</v>
      </c>
      <c r="X24" s="31">
        <f>повне_надходження!X24/('середньомісяне на суддю'!D24*11)</f>
        <v>0</v>
      </c>
      <c r="Y24" s="11"/>
      <c r="Z24" s="11"/>
      <c r="AA24" s="11">
        <f t="shared" si="0"/>
        <v>27.818181818181817</v>
      </c>
      <c r="AB24" s="11">
        <f t="shared" si="1"/>
        <v>27.303030303030305</v>
      </c>
      <c r="AC24" s="21">
        <f t="shared" si="2"/>
        <v>-1.8518518518518334</v>
      </c>
    </row>
    <row r="25" spans="1:29" ht="15.75" x14ac:dyDescent="0.25">
      <c r="A25" s="8">
        <v>640</v>
      </c>
      <c r="B25" s="8" t="s">
        <v>36</v>
      </c>
      <c r="C25" s="10">
        <v>20</v>
      </c>
      <c r="D25" s="22">
        <v>20</v>
      </c>
      <c r="E25" s="11">
        <f>повне_надходження!E25/('середньомісяне на суддю'!C25*11)</f>
        <v>50.240909090909092</v>
      </c>
      <c r="F25" s="11">
        <f>повне_надходження!F25/('середньомісяне на суддю'!C25*11)</f>
        <v>3.1181818181818182</v>
      </c>
      <c r="G25" s="11">
        <f>повне_надходження!G25/('середньомісяне на суддю'!D25*11)</f>
        <v>51.609090909090909</v>
      </c>
      <c r="H25" s="11">
        <f>повне_надходження!H25/('середньомісяне на суддю'!D25*11)</f>
        <v>3.3227272727272728</v>
      </c>
      <c r="I25" s="11">
        <f>повне_надходження!I25/('середньомісяне на суддю'!C25*11)</f>
        <v>2.1318181818181818</v>
      </c>
      <c r="J25" s="11">
        <f>повне_надходження!J25/('середньомісяне на суддю'!C25*11)</f>
        <v>1.8</v>
      </c>
      <c r="K25" s="11">
        <f>повне_надходження!K25/('середньомісяне на суддю'!D25*11)</f>
        <v>2.6772727272727272</v>
      </c>
      <c r="L25" s="11">
        <f>повне_надходження!L25/('середньомісяне на суддю'!D25*11)</f>
        <v>2.1136363636363638</v>
      </c>
      <c r="M25" s="11">
        <f>повне_надходження!M25/('середньомісяне на суддю'!C25*11)</f>
        <v>25.09090909090909</v>
      </c>
      <c r="N25" s="11">
        <f>повне_надходження!N25/('середньомісяне на суддю'!C25*11)</f>
        <v>16.140909090909091</v>
      </c>
      <c r="O25" s="11">
        <f>повне_надходження!O25/('середньомісяне на суддю'!D25*11)</f>
        <v>22.781818181818181</v>
      </c>
      <c r="P25" s="11">
        <f>повне_надходження!P25/('середньомісяне на суддю'!D25*11)</f>
        <v>14.840909090909092</v>
      </c>
      <c r="Q25" s="11">
        <f>повне_надходження!Q25/('середньомісяне на суддю'!C25*11)</f>
        <v>21.981818181818181</v>
      </c>
      <c r="R25" s="11">
        <f>повне_надходження!R25/('середньомісяне на суддю'!C25*11)</f>
        <v>21.75</v>
      </c>
      <c r="S25" s="11">
        <f>повне_надходження!S25/('середньомісяне на суддю'!D25*11)</f>
        <v>23.513636363636362</v>
      </c>
      <c r="T25" s="11">
        <f>повне_надходження!T25/('середньомісяне на суддю'!D25*11)</f>
        <v>23.131818181818183</v>
      </c>
      <c r="U25" s="31">
        <f>повне_надходження!U25/('середньомісяне на суддю'!C25*11)</f>
        <v>0</v>
      </c>
      <c r="V25" s="31">
        <f>повне_надходження!V25/('середньомісяне на суддю'!D25*11)</f>
        <v>9.0909090909090905E-3</v>
      </c>
      <c r="W25" s="31">
        <f>повне_надходження!W25/('середньомісяне на суддю'!C25*11)</f>
        <v>7.7272727272727271E-2</v>
      </c>
      <c r="X25" s="31">
        <f>повне_надходження!X25/('середньомісяне на суддю'!D25*11)</f>
        <v>8.1818181818181818E-2</v>
      </c>
      <c r="Y25" s="11"/>
      <c r="Z25" s="11"/>
      <c r="AA25" s="11">
        <f t="shared" si="0"/>
        <v>99.52272727272728</v>
      </c>
      <c r="AB25" s="11">
        <f t="shared" si="1"/>
        <v>100.67272727272727</v>
      </c>
      <c r="AC25" s="21">
        <f t="shared" si="2"/>
        <v>1.1555149577528994</v>
      </c>
    </row>
    <row r="26" spans="1:29" ht="15.75" x14ac:dyDescent="0.25">
      <c r="A26" s="8">
        <v>625</v>
      </c>
      <c r="B26" s="8" t="s">
        <v>37</v>
      </c>
      <c r="C26" s="10">
        <v>3</v>
      </c>
      <c r="D26" s="22">
        <v>3</v>
      </c>
      <c r="E26" s="11">
        <f>повне_надходження!E26/('середньомісяне на суддю'!C26*11)</f>
        <v>5.6969696969696972</v>
      </c>
      <c r="F26" s="11">
        <f>повне_надходження!F26/('середньомісяне на суддю'!C26*11)</f>
        <v>0.60606060606060608</v>
      </c>
      <c r="G26" s="11">
        <f>повне_надходження!G26/('середньомісяне на суддю'!D26*11)</f>
        <v>3.4242424242424243</v>
      </c>
      <c r="H26" s="11">
        <f>повне_надходження!H26/('середньомісяне на суддю'!D26*11)</f>
        <v>0.78787878787878785</v>
      </c>
      <c r="I26" s="11">
        <f>повне_надходження!I26/('середньомісяне на суддю'!C26*11)</f>
        <v>0.12121212121212122</v>
      </c>
      <c r="J26" s="11">
        <f>повне_надходження!J26/('середньомісяне на суддю'!C26*11)</f>
        <v>3.0303030303030304E-2</v>
      </c>
      <c r="K26" s="11">
        <f>повне_надходження!K26/('середньомісяне на суддю'!D26*11)</f>
        <v>0.12121212121212122</v>
      </c>
      <c r="L26" s="11">
        <f>повне_надходження!L26/('середньомісяне на суддю'!D26*11)</f>
        <v>0.12121212121212122</v>
      </c>
      <c r="M26" s="11">
        <f>повне_надходження!M26/('середньомісяне на суддю'!C26*11)</f>
        <v>5.3030303030303028</v>
      </c>
      <c r="N26" s="11">
        <f>повне_надходження!N26/('середньомісяне на суддю'!C26*11)</f>
        <v>3.8181818181818183</v>
      </c>
      <c r="O26" s="11">
        <f>повне_надходження!O26/('середньомісяне на суддю'!D26*11)</f>
        <v>5.4848484848484844</v>
      </c>
      <c r="P26" s="11">
        <f>повне_надходження!P26/('середньомісяне на суддю'!D26*11)</f>
        <v>4.4848484848484844</v>
      </c>
      <c r="Q26" s="11">
        <f>повне_надходження!Q26/('середньомісяне на суддю'!C26*11)</f>
        <v>3.0909090909090908</v>
      </c>
      <c r="R26" s="11">
        <f>повне_надходження!R26/('середньомісяне на суддю'!C26*11)</f>
        <v>3.0909090909090908</v>
      </c>
      <c r="S26" s="11">
        <f>повне_надходження!S26/('середньомісяне на суддю'!D26*11)</f>
        <v>2.4545454545454546</v>
      </c>
      <c r="T26" s="11">
        <f>повне_надходження!T26/('середньомісяне на суддю'!D26*11)</f>
        <v>2.4242424242424243</v>
      </c>
      <c r="U26" s="31">
        <f>повне_надходження!U26/('середньомісяне на суддю'!C26*11)</f>
        <v>0</v>
      </c>
      <c r="V26" s="31">
        <f>повне_надходження!V26/('середньомісяне на суддю'!D26*11)</f>
        <v>0</v>
      </c>
      <c r="W26" s="31">
        <f>повне_надходження!W26/('середньомісяне на суддю'!C26*11)</f>
        <v>0</v>
      </c>
      <c r="X26" s="31">
        <f>повне_надходження!X26/('середньомісяне на суддю'!D26*11)</f>
        <v>0</v>
      </c>
      <c r="Y26" s="11"/>
      <c r="Z26" s="11"/>
      <c r="AA26" s="11">
        <f t="shared" si="0"/>
        <v>14.212121212121211</v>
      </c>
      <c r="AB26" s="11">
        <f t="shared" si="1"/>
        <v>11.484848484848484</v>
      </c>
      <c r="AC26" s="21">
        <f t="shared" si="2"/>
        <v>-19.189765458422173</v>
      </c>
    </row>
    <row r="27" spans="1:29" ht="15.75" x14ac:dyDescent="0.25">
      <c r="A27" s="8">
        <v>641</v>
      </c>
      <c r="B27" s="8" t="s">
        <v>38</v>
      </c>
      <c r="C27" s="10">
        <v>16</v>
      </c>
      <c r="D27" s="22">
        <v>16</v>
      </c>
      <c r="E27" s="11">
        <f>повне_надходження!E27/('середньомісяне на суддю'!C27*11)</f>
        <v>21.681818181818183</v>
      </c>
      <c r="F27" s="11">
        <f>повне_надходження!F27/('середньомісяне на суддю'!C27*11)</f>
        <v>2.5340909090909092</v>
      </c>
      <c r="G27" s="11">
        <f>повне_надходження!G27/('середньомісяне на суддю'!D27*11)</f>
        <v>19.602272727272727</v>
      </c>
      <c r="H27" s="11">
        <f>повне_надходження!H27/('середньомісяне на суддю'!D27*11)</f>
        <v>3.2102272727272729</v>
      </c>
      <c r="I27" s="11">
        <f>повне_надходження!I27/('середньомісяне на суддю'!C27*11)</f>
        <v>1.4488636363636365</v>
      </c>
      <c r="J27" s="11">
        <f>повне_надходження!J27/('середньомісяне на суддю'!C27*11)</f>
        <v>1.0568181818181819</v>
      </c>
      <c r="K27" s="11">
        <f>повне_надходження!K27/('середньомісяне на суддю'!D27*11)</f>
        <v>1.3238636363636365</v>
      </c>
      <c r="L27" s="11">
        <f>повне_надходження!L27/('середньомісяне на суддю'!D27*11)</f>
        <v>0.98295454545454541</v>
      </c>
      <c r="M27" s="11">
        <f>повне_надходження!M27/('середньомісяне на суддю'!C27*11)</f>
        <v>25.914772727272727</v>
      </c>
      <c r="N27" s="11">
        <f>повне_надходження!N27/('середньомісяне на суддю'!C27*11)</f>
        <v>18.232954545454547</v>
      </c>
      <c r="O27" s="11">
        <f>повне_надходження!O27/('середньомісяне на суддю'!D27*11)</f>
        <v>21.636363636363637</v>
      </c>
      <c r="P27" s="11">
        <f>повне_надходження!P27/('середньомісяне на суддю'!D27*11)</f>
        <v>15.267045454545455</v>
      </c>
      <c r="Q27" s="11">
        <f>повне_надходження!Q27/('середньомісяне на суддю'!C27*11)</f>
        <v>24.585227272727273</v>
      </c>
      <c r="R27" s="11">
        <f>повне_надходження!R27/('середньомісяне на суддю'!C27*11)</f>
        <v>24.335227272727273</v>
      </c>
      <c r="S27" s="11">
        <f>повне_надходження!S27/('середньомісяне на суддю'!D27*11)</f>
        <v>24.005681818181817</v>
      </c>
      <c r="T27" s="11">
        <f>повне_надходження!T27/('середньомісяне на суддю'!D27*11)</f>
        <v>23.914772727272727</v>
      </c>
      <c r="U27" s="31">
        <f>повне_надходження!U27/('середньомісяне на суддю'!C27*11)</f>
        <v>0</v>
      </c>
      <c r="V27" s="31">
        <f>повне_надходження!V27/('середньомісяне на суддю'!D27*11)</f>
        <v>0</v>
      </c>
      <c r="W27" s="31">
        <f>повне_надходження!W27/('середньомісяне на суддю'!C27*11)</f>
        <v>4.5454545454545456E-2</v>
      </c>
      <c r="X27" s="31">
        <f>повне_надходження!X27/('середньомісяне на суддю'!D27*11)</f>
        <v>2.8409090909090908E-2</v>
      </c>
      <c r="Y27" s="11"/>
      <c r="Z27" s="11"/>
      <c r="AA27" s="11">
        <f t="shared" si="0"/>
        <v>73.67613636363636</v>
      </c>
      <c r="AB27" s="11">
        <f t="shared" si="1"/>
        <v>66.596590909090907</v>
      </c>
      <c r="AC27" s="21">
        <f t="shared" si="2"/>
        <v>-9.609007480527481</v>
      </c>
    </row>
    <row r="28" spans="1:29" ht="15.75" x14ac:dyDescent="0.25">
      <c r="A28" s="8">
        <v>626</v>
      </c>
      <c r="B28" s="8" t="s">
        <v>39</v>
      </c>
      <c r="C28" s="10">
        <v>6</v>
      </c>
      <c r="D28" s="23">
        <v>6</v>
      </c>
      <c r="E28" s="11">
        <f>повне_надходження!E28/('середньомісяне на суддю'!C28*11)</f>
        <v>10.727272727272727</v>
      </c>
      <c r="F28" s="11">
        <f>повне_надходження!F28/('середньомісяне на суддю'!C28*11)</f>
        <v>2.2272727272727271</v>
      </c>
      <c r="G28" s="11">
        <f>повне_надходження!G28/('середньомісяне на суддю'!D28*11)</f>
        <v>13.515151515151516</v>
      </c>
      <c r="H28" s="11">
        <f>повне_надходження!H28/('середньомісяне на суддю'!D28*11)</f>
        <v>3.106060606060606</v>
      </c>
      <c r="I28" s="11">
        <f>повне_надходження!I28/('середньомісяне на суддю'!C28*11)</f>
        <v>1.2878787878787878</v>
      </c>
      <c r="J28" s="11">
        <f>повне_надходження!J28/('середньомісяне на суддю'!C28*11)</f>
        <v>1.1212121212121211</v>
      </c>
      <c r="K28" s="11">
        <f>повне_надходження!K28/('середньомісяне на суддю'!D28*11)</f>
        <v>0.9242424242424242</v>
      </c>
      <c r="L28" s="11">
        <f>повне_надходження!L28/('середньомісяне на суддю'!D28*11)</f>
        <v>0.75757575757575757</v>
      </c>
      <c r="M28" s="11">
        <f>повне_надходження!M28/('середньомісяне на суддю'!C28*11)</f>
        <v>18.924242424242426</v>
      </c>
      <c r="N28" s="11">
        <f>повне_надходження!N28/('середньомісяне на суддю'!C28*11)</f>
        <v>15.530303030303031</v>
      </c>
      <c r="O28" s="11">
        <f>повне_надходження!O28/('середньомісяне на суддю'!D28*11)</f>
        <v>17.924242424242426</v>
      </c>
      <c r="P28" s="11">
        <f>повне_надходження!P28/('середньомісяне на суддю'!D28*11)</f>
        <v>14.378787878787879</v>
      </c>
      <c r="Q28" s="11">
        <f>повне_надходження!Q28/('середньомісяне на суддю'!C28*11)</f>
        <v>11.787878787878787</v>
      </c>
      <c r="R28" s="11">
        <f>повне_надходження!R28/('середньомісяне на суддю'!C28*11)</f>
        <v>11.575757575757576</v>
      </c>
      <c r="S28" s="11">
        <f>повне_надходження!S28/('середньомісяне на суддю'!D28*11)</f>
        <v>14.393939393939394</v>
      </c>
      <c r="T28" s="11">
        <f>повне_надходження!T28/('середньомісяне на суддю'!D28*11)</f>
        <v>13.848484848484848</v>
      </c>
      <c r="U28" s="31">
        <f>повне_надходження!U28/('середньомісяне на суддю'!C28*11)</f>
        <v>0</v>
      </c>
      <c r="V28" s="31">
        <f>повне_надходження!V28/('середньомісяне на суддю'!D28*11)</f>
        <v>0</v>
      </c>
      <c r="W28" s="31">
        <f>повне_надходження!W28/('середньомісяне на суддю'!C28*11)</f>
        <v>1.5151515151515152E-2</v>
      </c>
      <c r="X28" s="31">
        <f>повне_надходження!X28/('середньомісяне на суддю'!D28*11)</f>
        <v>0</v>
      </c>
      <c r="Y28" s="11"/>
      <c r="Z28" s="11"/>
      <c r="AA28" s="11">
        <f t="shared" si="0"/>
        <v>42.742424242424242</v>
      </c>
      <c r="AB28" s="11">
        <f t="shared" si="1"/>
        <v>46.757575757575765</v>
      </c>
      <c r="AC28" s="21">
        <f t="shared" si="2"/>
        <v>9.3938319744771661</v>
      </c>
    </row>
    <row r="29" spans="1:29" ht="15.75" x14ac:dyDescent="0.25">
      <c r="A29" s="8">
        <v>627</v>
      </c>
      <c r="B29" s="8" t="s">
        <v>40</v>
      </c>
      <c r="C29" s="10">
        <v>3</v>
      </c>
      <c r="D29" s="22">
        <v>3</v>
      </c>
      <c r="E29" s="11">
        <f>повне_надходження!E29/('середньомісяне на суддю'!C29*11)</f>
        <v>17.333333333333332</v>
      </c>
      <c r="F29" s="11">
        <f>повне_надходження!F29/('середньомісяне на суддю'!C29*11)</f>
        <v>3.606060606060606</v>
      </c>
      <c r="G29" s="11">
        <f>повне_надходження!G29/('середньомісяне на суддю'!D29*11)</f>
        <v>12.515151515151516</v>
      </c>
      <c r="H29" s="11">
        <f>повне_надходження!H29/('середньомісяне на суддю'!D29*11)</f>
        <v>3.7272727272727271</v>
      </c>
      <c r="I29" s="11">
        <f>повне_надходження!I29/('середньомісяне на суддю'!C29*11)</f>
        <v>0.48484848484848486</v>
      </c>
      <c r="J29" s="11">
        <f>повне_надходження!J29/('середньомісяне на суддю'!C29*11)</f>
        <v>0.33333333333333331</v>
      </c>
      <c r="K29" s="11">
        <f>повне_надходження!K29/('середньомісяне на суддю'!D29*11)</f>
        <v>0.90909090909090906</v>
      </c>
      <c r="L29" s="11">
        <f>повне_надходження!L29/('середньомісяне на суддю'!D29*11)</f>
        <v>0.78787878787878785</v>
      </c>
      <c r="M29" s="11">
        <f>повне_надходження!M29/('середньомісяне на суддю'!C29*11)</f>
        <v>29.696969696969695</v>
      </c>
      <c r="N29" s="11">
        <f>повне_надходження!N29/('середньомісяне на суддю'!C29*11)</f>
        <v>25.393939393939394</v>
      </c>
      <c r="O29" s="11">
        <f>повне_надходження!O29/('середньомісяне на суддю'!D29*11)</f>
        <v>21.878787878787879</v>
      </c>
      <c r="P29" s="11">
        <f>повне_надходження!P29/('середньомісяне на суддю'!D29*11)</f>
        <v>20.060606060606062</v>
      </c>
      <c r="Q29" s="11">
        <f>повне_надходження!Q29/('середньомісяне на суддю'!C29*11)</f>
        <v>10</v>
      </c>
      <c r="R29" s="11">
        <f>повне_надходження!R29/('середньомісяне на суддю'!C29*11)</f>
        <v>9.7575757575757578</v>
      </c>
      <c r="S29" s="11">
        <f>повне_надходження!S29/('середньомісяне на суддю'!D29*11)</f>
        <v>8.8787878787878789</v>
      </c>
      <c r="T29" s="11">
        <f>повне_надходження!T29/('середньомісяне на суддю'!D29*11)</f>
        <v>8.545454545454545</v>
      </c>
      <c r="U29" s="31">
        <f>повне_надходження!U29/('середньомісяне на суддю'!C29*11)</f>
        <v>0</v>
      </c>
      <c r="V29" s="31">
        <f>повне_надходження!V29/('середньомісяне на суддю'!D29*11)</f>
        <v>0</v>
      </c>
      <c r="W29" s="31">
        <f>повне_надходження!W29/('середньомісяне на суддю'!C29*11)</f>
        <v>9.0909090909090912E-2</v>
      </c>
      <c r="X29" s="31">
        <f>повне_надходження!X29/('середньомісяне на суддю'!D29*11)</f>
        <v>3.0303030303030304E-2</v>
      </c>
      <c r="Y29" s="11"/>
      <c r="Z29" s="11"/>
      <c r="AA29" s="11">
        <f t="shared" si="0"/>
        <v>57.606060606060609</v>
      </c>
      <c r="AB29" s="11">
        <f t="shared" si="1"/>
        <v>44.212121212121218</v>
      </c>
      <c r="AC29" s="21">
        <f t="shared" si="2"/>
        <v>-23.250920568122041</v>
      </c>
    </row>
    <row r="30" spans="1:29" ht="15.75" x14ac:dyDescent="0.25">
      <c r="A30" s="8">
        <v>628</v>
      </c>
      <c r="B30" s="8" t="s">
        <v>41</v>
      </c>
      <c r="C30" s="10">
        <v>11</v>
      </c>
      <c r="D30" s="22">
        <v>11</v>
      </c>
      <c r="E30" s="11">
        <f>повне_надходження!E30/('середньомісяне на суддю'!C30*11)</f>
        <v>15.504132231404959</v>
      </c>
      <c r="F30" s="11">
        <f>повне_надходження!F30/('середньомісяне на суддю'!C30*11)</f>
        <v>2.1487603305785123</v>
      </c>
      <c r="G30" s="11">
        <f>повне_надходження!G30/('середньомісяне на суддю'!D30*11)</f>
        <v>15.173553719008265</v>
      </c>
      <c r="H30" s="11">
        <f>повне_надходження!H30/('середньомісяне на суддю'!D30*11)</f>
        <v>2.4710743801652892</v>
      </c>
      <c r="I30" s="11">
        <f>повне_надходження!I30/('середньомісяне на суддю'!C30*11)</f>
        <v>0.90909090909090906</v>
      </c>
      <c r="J30" s="11">
        <f>повне_надходження!J30/('середньомісяне на суддю'!C30*11)</f>
        <v>0.79338842975206614</v>
      </c>
      <c r="K30" s="11">
        <f>повне_надходження!K30/('середньомісяне на суддю'!D30*11)</f>
        <v>0.7024793388429752</v>
      </c>
      <c r="L30" s="11">
        <f>повне_надходження!L30/('середньомісяне на суддю'!D30*11)</f>
        <v>0.57851239669421484</v>
      </c>
      <c r="M30" s="11">
        <f>повне_надходження!M30/('середньомісяне на суддю'!C30*11)</f>
        <v>15.834710743801653</v>
      </c>
      <c r="N30" s="11">
        <f>повне_надходження!N30/('середньомісяне на суддю'!C30*11)</f>
        <v>13.867768595041323</v>
      </c>
      <c r="O30" s="11">
        <f>повне_надходження!O30/('середньомісяне на суддю'!D30*11)</f>
        <v>14.851239669421487</v>
      </c>
      <c r="P30" s="11">
        <f>повне_надходження!P30/('середньомісяне на суддю'!D30*11)</f>
        <v>12.520661157024794</v>
      </c>
      <c r="Q30" s="11">
        <f>повне_надходження!Q30/('середньомісяне на суддю'!C30*11)</f>
        <v>6.776859504132231</v>
      </c>
      <c r="R30" s="11">
        <f>повне_надходження!R30/('середньомісяне на суддю'!C30*11)</f>
        <v>6.6363636363636367</v>
      </c>
      <c r="S30" s="11">
        <f>повне_надходження!S30/('середньомісяне на суддю'!D30*11)</f>
        <v>4.214876033057851</v>
      </c>
      <c r="T30" s="11">
        <f>повне_надходження!T30/('середньомісяне на суддю'!D30*11)</f>
        <v>4.1818181818181817</v>
      </c>
      <c r="U30" s="31">
        <f>повне_надходження!U30/('середньомісяне на суддю'!C30*11)</f>
        <v>0</v>
      </c>
      <c r="V30" s="31">
        <f>повне_надходження!V30/('середньомісяне на суддю'!D30*11)</f>
        <v>0</v>
      </c>
      <c r="W30" s="31">
        <f>повне_надходження!W30/('середньомісяне на суддю'!C30*11)</f>
        <v>1.6528925619834711E-2</v>
      </c>
      <c r="X30" s="31">
        <f>повне_надходження!X30/('середньомісяне на суддю'!D30*11)</f>
        <v>2.4793388429752067E-2</v>
      </c>
      <c r="Y30" s="11"/>
      <c r="Z30" s="11"/>
      <c r="AA30" s="11">
        <f t="shared" si="0"/>
        <v>39.041322314049594</v>
      </c>
      <c r="AB30" s="11">
        <f t="shared" si="1"/>
        <v>34.966942148760324</v>
      </c>
      <c r="AC30" s="21">
        <f t="shared" si="2"/>
        <v>-10.436071126164308</v>
      </c>
    </row>
    <row r="31" spans="1:29" ht="15.75" x14ac:dyDescent="0.25">
      <c r="A31" s="8">
        <v>642</v>
      </c>
      <c r="B31" s="8" t="s">
        <v>42</v>
      </c>
      <c r="C31" s="10">
        <v>15</v>
      </c>
      <c r="D31" s="22">
        <v>15</v>
      </c>
      <c r="E31" s="11">
        <f>повне_надходження!E31/('середньомісяне на суддю'!C31*11)</f>
        <v>17.806060606060605</v>
      </c>
      <c r="F31" s="11">
        <f>повне_надходження!F31/('середньомісяне на суддю'!C31*11)</f>
        <v>3.0666666666666669</v>
      </c>
      <c r="G31" s="11">
        <f>повне_надходження!G31/('середньомісяне на суддю'!D31*11)</f>
        <v>18.787878787878789</v>
      </c>
      <c r="H31" s="11">
        <f>повне_надходження!H31/('середньомісяне на суддю'!D31*11)</f>
        <v>3.6121212121212123</v>
      </c>
      <c r="I31" s="11">
        <f>повне_надходження!I31/('середньомісяне на суддю'!C31*11)</f>
        <v>1.9878787878787878</v>
      </c>
      <c r="J31" s="11">
        <f>повне_надходження!J31/('середньомісяне на суддю'!C31*11)</f>
        <v>1.5878787878787879</v>
      </c>
      <c r="K31" s="11">
        <f>повне_надходження!K31/('середньомісяне на суддю'!D31*11)</f>
        <v>3.521212121212121</v>
      </c>
      <c r="L31" s="11">
        <f>повне_надходження!L31/('середньомісяне на суддю'!D31*11)</f>
        <v>3.1575757575757577</v>
      </c>
      <c r="M31" s="11">
        <f>повне_надходження!M31/('середньомісяне на суддю'!C31*11)</f>
        <v>20.781818181818181</v>
      </c>
      <c r="N31" s="11">
        <f>повне_надходження!N31/('середньомісяне на суддю'!C31*11)</f>
        <v>14.460606060606061</v>
      </c>
      <c r="O31" s="11">
        <f>повне_надходження!O31/('середньомісяне на суддю'!D31*11)</f>
        <v>17.606060606060606</v>
      </c>
      <c r="P31" s="11">
        <f>повне_надходження!P31/('середньомісяне на суддю'!D31*11)</f>
        <v>12.842424242424242</v>
      </c>
      <c r="Q31" s="11">
        <f>повне_надходження!Q31/('середньомісяне на суддю'!C31*11)</f>
        <v>14.284848484848485</v>
      </c>
      <c r="R31" s="11">
        <f>повне_надходження!R31/('середньомісяне на суддю'!C31*11)</f>
        <v>14.248484848484848</v>
      </c>
      <c r="S31" s="11">
        <f>повне_надходження!S31/('середньомісяне на суддю'!D31*11)</f>
        <v>14.351515151515152</v>
      </c>
      <c r="T31" s="11">
        <f>повне_надходження!T31/('середньомісяне на суддю'!D31*11)</f>
        <v>14.236363636363636</v>
      </c>
      <c r="U31" s="31">
        <f>повне_надходження!U31/('середньомісяне на суддю'!C31*11)</f>
        <v>0</v>
      </c>
      <c r="V31" s="31">
        <f>повне_надходження!V31/('середньомісяне на суддю'!D31*11)</f>
        <v>0</v>
      </c>
      <c r="W31" s="31">
        <f>повне_надходження!W31/('середньомісяне на суддю'!C31*11)</f>
        <v>0.13333333333333333</v>
      </c>
      <c r="X31" s="31">
        <f>повне_надходження!X31/('середньомісяне на суддю'!D31*11)</f>
        <v>6.0606060606060606E-3</v>
      </c>
      <c r="Y31" s="11"/>
      <c r="Z31" s="11"/>
      <c r="AA31" s="11">
        <f t="shared" si="0"/>
        <v>54.993939393939392</v>
      </c>
      <c r="AB31" s="11">
        <f t="shared" si="1"/>
        <v>54.272727272727273</v>
      </c>
      <c r="AC31" s="21">
        <f t="shared" si="2"/>
        <v>-1.3114392770553138</v>
      </c>
    </row>
    <row r="32" spans="1:29" ht="15.75" x14ac:dyDescent="0.25">
      <c r="A32" s="8">
        <v>629</v>
      </c>
      <c r="B32" s="8" t="s">
        <v>43</v>
      </c>
      <c r="C32" s="10">
        <v>12</v>
      </c>
      <c r="D32" s="22">
        <v>12</v>
      </c>
      <c r="E32" s="11">
        <f>повне_надходження!E32/('середньомісяне на суддю'!C32*11)</f>
        <v>11.840909090909092</v>
      </c>
      <c r="F32" s="11">
        <f>повне_надходження!F32/('середньомісяне на суддю'!C32*11)</f>
        <v>2.0227272727272729</v>
      </c>
      <c r="G32" s="11">
        <f>повне_надходження!G32/('середньомісяне на суддю'!D32*11)</f>
        <v>12.856060606060606</v>
      </c>
      <c r="H32" s="11">
        <f>повне_надходження!H32/('середньомісяне на суддю'!D32*11)</f>
        <v>2.8106060606060606</v>
      </c>
      <c r="I32" s="11">
        <f>повне_надходження!I32/('середньомісяне на суддю'!C32*11)</f>
        <v>1.2272727272727273</v>
      </c>
      <c r="J32" s="11">
        <f>повне_надходження!J32/('середньомісяне на суддю'!C32*11)</f>
        <v>0.99242424242424243</v>
      </c>
      <c r="K32" s="11">
        <f>повне_надходження!K32/('середньомісяне на суддю'!D32*11)</f>
        <v>0.58333333333333337</v>
      </c>
      <c r="L32" s="11">
        <f>повне_надходження!L32/('середньомісяне на суддю'!D32*11)</f>
        <v>0.48484848484848486</v>
      </c>
      <c r="M32" s="11">
        <f>повне_надходження!M32/('середньомісяне на суддю'!C32*11)</f>
        <v>21.136363636363637</v>
      </c>
      <c r="N32" s="11">
        <f>повне_надходження!N32/('середньомісяне на суддю'!C32*11)</f>
        <v>17.234848484848484</v>
      </c>
      <c r="O32" s="11">
        <f>повне_надходження!O32/('середньомісяне на суддю'!D32*11)</f>
        <v>19.825757575757574</v>
      </c>
      <c r="P32" s="11">
        <f>повне_надходження!P32/('середньомісяне на суддю'!D32*11)</f>
        <v>16.401515151515152</v>
      </c>
      <c r="Q32" s="11">
        <f>повне_надходження!Q32/('середньомісяне на суддю'!C32*11)</f>
        <v>4.1742424242424239</v>
      </c>
      <c r="R32" s="11">
        <f>повне_надходження!R32/('середньомісяне на суддю'!C32*11)</f>
        <v>4.0606060606060606</v>
      </c>
      <c r="S32" s="11">
        <f>повне_надходження!S32/('середньомісяне на суддю'!D32*11)</f>
        <v>4.3712121212121211</v>
      </c>
      <c r="T32" s="11">
        <f>повне_надходження!T32/('середньомісяне на суддю'!D32*11)</f>
        <v>4.2727272727272725</v>
      </c>
      <c r="U32" s="31">
        <f>повне_надходження!U32/('середньомісяне на суддю'!C32*11)</f>
        <v>0</v>
      </c>
      <c r="V32" s="31">
        <f>повне_надходження!V32/('середньомісяне на суддю'!D32*11)</f>
        <v>0</v>
      </c>
      <c r="W32" s="31">
        <f>повне_надходження!W32/('середньомісяне на суддю'!C32*11)</f>
        <v>3.0303030303030304E-2</v>
      </c>
      <c r="X32" s="31">
        <f>повне_надходження!X32/('середньомісяне на суддю'!D32*11)</f>
        <v>7.575757575757576E-3</v>
      </c>
      <c r="Y32" s="11"/>
      <c r="Z32" s="11"/>
      <c r="AA32" s="11">
        <f t="shared" si="0"/>
        <v>38.409090909090907</v>
      </c>
      <c r="AB32" s="11">
        <f t="shared" si="1"/>
        <v>37.643939393939398</v>
      </c>
      <c r="AC32" s="21">
        <f t="shared" si="2"/>
        <v>-1.9921104536489054</v>
      </c>
    </row>
    <row r="33" spans="1:29" ht="15.75" x14ac:dyDescent="0.25">
      <c r="A33" s="8">
        <v>630</v>
      </c>
      <c r="B33" s="8" t="s">
        <v>44</v>
      </c>
      <c r="C33" s="10">
        <v>3</v>
      </c>
      <c r="D33" s="22">
        <v>3</v>
      </c>
      <c r="E33" s="11">
        <f>повне_надходження!E33/('середньомісяне на суддю'!C33*11)</f>
        <v>3.393939393939394</v>
      </c>
      <c r="F33" s="11">
        <f>повне_надходження!F33/('середньомісяне на суддю'!C33*11)</f>
        <v>1.3333333333333333</v>
      </c>
      <c r="G33" s="11">
        <f>повне_надходження!G33/('середньомісяне на суддю'!D33*11)</f>
        <v>4.0606060606060606</v>
      </c>
      <c r="H33" s="11">
        <f>повне_надходження!H33/('середньомісяне на суддю'!D33*11)</f>
        <v>1.4545454545454546</v>
      </c>
      <c r="I33" s="11">
        <f>повне_надходження!I33/('середньомісяне на суддю'!C33*11)</f>
        <v>1.4545454545454546</v>
      </c>
      <c r="J33" s="11">
        <f>повне_надходження!J33/('середньомісяне на суддю'!C33*11)</f>
        <v>1.2121212121212122</v>
      </c>
      <c r="K33" s="11">
        <f>повне_надходження!K33/('середньомісяне на суддю'!D33*11)</f>
        <v>0.84848484848484851</v>
      </c>
      <c r="L33" s="11">
        <f>повне_надходження!L33/('середньомісяне на суддю'!D33*11)</f>
        <v>0.63636363636363635</v>
      </c>
      <c r="M33" s="11">
        <f>повне_надходження!M33/('середньомісяне на суддю'!C33*11)</f>
        <v>18.272727272727273</v>
      </c>
      <c r="N33" s="11">
        <f>повне_надходження!N33/('середньомісяне на суддю'!C33*11)</f>
        <v>15.121212121212121</v>
      </c>
      <c r="O33" s="11">
        <f>повне_надходження!O33/('середньомісяне на суддю'!D33*11)</f>
        <v>15.272727272727273</v>
      </c>
      <c r="P33" s="11">
        <f>повне_надходження!P33/('середньомісяне на суддю'!D33*11)</f>
        <v>12.121212121212121</v>
      </c>
      <c r="Q33" s="11">
        <f>повне_надходження!Q33/('середньомісяне на суддю'!C33*11)</f>
        <v>6.0909090909090908</v>
      </c>
      <c r="R33" s="11">
        <f>повне_надходження!R33/('середньомісяне на суддю'!C33*11)</f>
        <v>6</v>
      </c>
      <c r="S33" s="11">
        <f>повне_надходження!S33/('середньомісяне на суддю'!D33*11)</f>
        <v>5.1212121212121211</v>
      </c>
      <c r="T33" s="11">
        <f>повне_надходження!T33/('середньомісяне на суддю'!D33*11)</f>
        <v>4.9696969696969697</v>
      </c>
      <c r="U33" s="31">
        <f>повне_надходження!U33/('середньомісяне на суддю'!C33*11)</f>
        <v>0</v>
      </c>
      <c r="V33" s="31">
        <f>повне_надходження!V33/('середньомісяне на суддю'!D33*11)</f>
        <v>0</v>
      </c>
      <c r="W33" s="31">
        <f>повне_надходження!W33/('середньомісяне на суддю'!C33*11)</f>
        <v>3.0303030303030304E-2</v>
      </c>
      <c r="X33" s="31">
        <f>повне_надходження!X33/('середньомісяне на суддю'!D33*11)</f>
        <v>0</v>
      </c>
      <c r="Y33" s="11"/>
      <c r="Z33" s="11"/>
      <c r="AA33" s="11">
        <f t="shared" si="0"/>
        <v>29.242424242424242</v>
      </c>
      <c r="AB33" s="11">
        <f t="shared" si="1"/>
        <v>25.303030303030305</v>
      </c>
      <c r="AC33" s="21">
        <f t="shared" si="2"/>
        <v>-13.471502590673566</v>
      </c>
    </row>
    <row r="34" spans="1:29" ht="15.75" x14ac:dyDescent="0.25">
      <c r="A34" s="8">
        <v>643</v>
      </c>
      <c r="B34" s="8" t="s">
        <v>45</v>
      </c>
      <c r="C34" s="10">
        <v>23</v>
      </c>
      <c r="D34" s="22">
        <v>25</v>
      </c>
      <c r="E34" s="11">
        <f>повне_надходження!E34/('середньомісяне на суддю'!C34*11)</f>
        <v>14.561264822134387</v>
      </c>
      <c r="F34" s="11">
        <f>повне_надходження!F34/('середньомісяне на суддю'!C34*11)</f>
        <v>2.4387351778656128</v>
      </c>
      <c r="G34" s="11">
        <f>повне_надходження!G34/('середньомісяне на суддю'!D34*11)</f>
        <v>15.745454545454546</v>
      </c>
      <c r="H34" s="11">
        <f>повне_надходження!H34/('середньомісяне на суддю'!D34*11)</f>
        <v>2.7236363636363636</v>
      </c>
      <c r="I34" s="11">
        <f>повне_надходження!I34/('середньомісяне на суддю'!C34*11)</f>
        <v>2.1383399209486167</v>
      </c>
      <c r="J34" s="11">
        <f>повне_надходження!J34/('середньомісяне на суддю'!C34*11)</f>
        <v>1.7747035573122529</v>
      </c>
      <c r="K34" s="11">
        <f>повне_надходження!K34/('середньомісяне на суддю'!D34*11)</f>
        <v>1.8327272727272728</v>
      </c>
      <c r="L34" s="11">
        <f>повне_надходження!L34/('середньомісяне на суддю'!D34*11)</f>
        <v>1.3854545454545455</v>
      </c>
      <c r="M34" s="11">
        <f>повне_надходження!M34/('середньомісяне на суддю'!C34*11)</f>
        <v>34.628458498023718</v>
      </c>
      <c r="N34" s="11">
        <f>повне_надходження!N34/('середньомісяне на суддю'!C34*11)</f>
        <v>20.849802371541504</v>
      </c>
      <c r="O34" s="11">
        <f>повне_надходження!O34/('середньомісяне на суддю'!D34*11)</f>
        <v>29.967272727272729</v>
      </c>
      <c r="P34" s="11">
        <f>повне_надходження!P34/('середньомісяне на суддю'!D34*11)</f>
        <v>20</v>
      </c>
      <c r="Q34" s="11">
        <f>повне_надходження!Q34/('середньомісяне на суддю'!C34*11)</f>
        <v>20.747035573122531</v>
      </c>
      <c r="R34" s="11">
        <f>повне_надходження!R34/('середньомісяне на суддю'!C34*11)</f>
        <v>20.632411067193676</v>
      </c>
      <c r="S34" s="11">
        <f>повне_надходження!S34/('середньомісяне на суддю'!D34*11)</f>
        <v>22.265454545454546</v>
      </c>
      <c r="T34" s="11">
        <f>повне_надходження!T34/('середньомісяне на суддю'!D34*11)</f>
        <v>22.138181818181817</v>
      </c>
      <c r="U34" s="31">
        <f>повне_надходження!U34/('середньомісяне на суддю'!C34*11)</f>
        <v>1.5810276679841896E-2</v>
      </c>
      <c r="V34" s="31">
        <f>повне_надходження!V34/('середньомісяне на суддю'!D34*11)</f>
        <v>0</v>
      </c>
      <c r="W34" s="31">
        <f>повне_надходження!W34/('середньомісяне на суддю'!C34*11)</f>
        <v>4.3478260869565216E-2</v>
      </c>
      <c r="X34" s="31">
        <f>повне_надходження!X34/('середньомісяне на суддю'!D34*11)</f>
        <v>3.272727272727273E-2</v>
      </c>
      <c r="Y34" s="11"/>
      <c r="Z34" s="11"/>
      <c r="AA34" s="11">
        <f t="shared" si="0"/>
        <v>72.134387351778656</v>
      </c>
      <c r="AB34" s="11">
        <f t="shared" si="1"/>
        <v>69.843636363636364</v>
      </c>
      <c r="AC34" s="21">
        <f t="shared" si="2"/>
        <v>-3.1756712328767094</v>
      </c>
    </row>
    <row r="35" spans="1:29" ht="15.75" x14ac:dyDescent="0.25">
      <c r="A35" s="8">
        <v>631</v>
      </c>
      <c r="B35" s="8" t="s">
        <v>46</v>
      </c>
      <c r="C35" s="10">
        <v>3</v>
      </c>
      <c r="D35" s="22">
        <v>3</v>
      </c>
      <c r="E35" s="11">
        <f>повне_надходження!E35/('середньомісяне на суддю'!C35*11)</f>
        <v>10.181818181818182</v>
      </c>
      <c r="F35" s="11">
        <f>повне_надходження!F35/('середньомісяне на суддю'!C35*11)</f>
        <v>2.4545454545454546</v>
      </c>
      <c r="G35" s="11">
        <f>повне_надходження!G35/('середньомісяне на суддю'!D35*11)</f>
        <v>5.4848484848484844</v>
      </c>
      <c r="H35" s="11">
        <f>повне_надходження!H35/('середньомісяне на суддю'!D35*11)</f>
        <v>1.393939393939394</v>
      </c>
      <c r="I35" s="11">
        <f>повне_надходження!I35/('середньомісяне на суддю'!C35*11)</f>
        <v>2.2727272727272729</v>
      </c>
      <c r="J35" s="11">
        <f>повне_надходження!J35/('середньомісяне на суддю'!C35*11)</f>
        <v>1.9393939393939394</v>
      </c>
      <c r="K35" s="11">
        <f>повне_надходження!K35/('середньомісяне на суддю'!D35*11)</f>
        <v>1.6363636363636365</v>
      </c>
      <c r="L35" s="11">
        <f>повне_надходження!L35/('середньомісяне на суддю'!D35*11)</f>
        <v>1.4848484848484849</v>
      </c>
      <c r="M35" s="11">
        <f>повне_надходження!M35/('середньомісяне на суддю'!C35*11)</f>
        <v>31.393939393939394</v>
      </c>
      <c r="N35" s="11">
        <f>повне_надходження!N35/('середньомісяне на суддю'!C35*11)</f>
        <v>25.727272727272727</v>
      </c>
      <c r="O35" s="11">
        <f>повне_надходження!O35/('середньомісяне на суддю'!D35*11)</f>
        <v>15.333333333333334</v>
      </c>
      <c r="P35" s="11">
        <f>повне_надходження!P35/('середньомісяне на суддю'!D35*11)</f>
        <v>13.060606060606061</v>
      </c>
      <c r="Q35" s="11">
        <f>повне_надходження!Q35/('середньомісяне на суддю'!C35*11)</f>
        <v>24.333333333333332</v>
      </c>
      <c r="R35" s="11">
        <f>повне_надходження!R35/('середньомісяне на суддю'!C35*11)</f>
        <v>22.303030303030305</v>
      </c>
      <c r="S35" s="11">
        <f>повне_надходження!S35/('середньомісяне на суддю'!D35*11)</f>
        <v>3.7575757575757578</v>
      </c>
      <c r="T35" s="11">
        <f>повне_надходження!T35/('середньомісяне на суддю'!D35*11)</f>
        <v>3.606060606060606</v>
      </c>
      <c r="U35" s="31">
        <f>повне_надходження!U35/('середньомісяне на суддю'!C35*11)</f>
        <v>0</v>
      </c>
      <c r="V35" s="31">
        <f>повне_надходження!V35/('середньомісяне на суддю'!D35*11)</f>
        <v>0</v>
      </c>
      <c r="W35" s="31">
        <f>повне_надходження!W35/('середньомісяне на суддю'!C35*11)</f>
        <v>0.12121212121212122</v>
      </c>
      <c r="X35" s="31">
        <f>повне_надходження!X35/('середньомісяне на суддю'!D35*11)</f>
        <v>0</v>
      </c>
      <c r="Y35" s="11"/>
      <c r="Z35" s="11"/>
      <c r="AA35" s="11">
        <f t="shared" si="0"/>
        <v>68.303030303030312</v>
      </c>
      <c r="AB35" s="11">
        <f t="shared" si="1"/>
        <v>26.212121212121211</v>
      </c>
      <c r="AC35" s="21">
        <f t="shared" si="2"/>
        <v>-61.623779946761317</v>
      </c>
    </row>
    <row r="36" spans="1:29" ht="15.75" x14ac:dyDescent="0.25">
      <c r="A36" s="8">
        <v>644</v>
      </c>
      <c r="B36" s="8" t="s">
        <v>47</v>
      </c>
      <c r="C36" s="10">
        <v>15</v>
      </c>
      <c r="D36" s="22">
        <v>16</v>
      </c>
      <c r="E36" s="11">
        <f>повне_надходження!E36/('середньомісяне на суддю'!C36*11)</f>
        <v>17.818181818181817</v>
      </c>
      <c r="F36" s="11">
        <f>повне_надходження!F36/('середньомісяне на суддю'!C36*11)</f>
        <v>2.2787878787878788</v>
      </c>
      <c r="G36" s="11">
        <f>повне_надходження!G36/('середньомісяне на суддю'!D36*11)</f>
        <v>14.482954545454545</v>
      </c>
      <c r="H36" s="11">
        <f>повне_надходження!H36/('середньомісяне на суддю'!D36*11)</f>
        <v>2.7897727272727271</v>
      </c>
      <c r="I36" s="11">
        <f>повне_надходження!I36/('середньомісяне на суддю'!C36*11)</f>
        <v>1.7393939393939395</v>
      </c>
      <c r="J36" s="11">
        <f>повне_надходження!J36/('середньомісяне на суддю'!C36*11)</f>
        <v>1.3575757575757577</v>
      </c>
      <c r="K36" s="11">
        <f>повне_надходження!K36/('середньомісяне на суддю'!D36*11)</f>
        <v>1.6306818181818181</v>
      </c>
      <c r="L36" s="11">
        <f>повне_надходження!L36/('середньомісяне на суддю'!D36*11)</f>
        <v>1.0454545454545454</v>
      </c>
      <c r="M36" s="11">
        <f>повне_надходження!M36/('середньомісяне на суддю'!C36*11)</f>
        <v>29.4</v>
      </c>
      <c r="N36" s="11">
        <f>повне_надходження!N36/('середньомісяне на суддю'!C36*11)</f>
        <v>18.842424242424244</v>
      </c>
      <c r="O36" s="11">
        <f>повне_надходження!O36/('середньомісяне на суддю'!D36*11)</f>
        <v>23.318181818181817</v>
      </c>
      <c r="P36" s="11">
        <f>повне_надходження!P36/('середньомісяне на суддю'!D36*11)</f>
        <v>13.727272727272727</v>
      </c>
      <c r="Q36" s="11">
        <f>повне_надходження!Q36/('середньомісяне на суддю'!C36*11)</f>
        <v>19.648484848484848</v>
      </c>
      <c r="R36" s="11">
        <f>повне_надходження!R36/('середньомісяне на суддю'!C36*11)</f>
        <v>19.557575757575759</v>
      </c>
      <c r="S36" s="11">
        <f>повне_надходження!S36/('середньомісяне на суддю'!D36*11)</f>
        <v>18.857954545454547</v>
      </c>
      <c r="T36" s="11">
        <f>повне_надходження!T36/('середньомісяне на суддю'!D36*11)</f>
        <v>18.806818181818183</v>
      </c>
      <c r="U36" s="31">
        <f>повне_надходження!U36/('середньомісяне на суддю'!C36*11)</f>
        <v>6.0606060606060606E-3</v>
      </c>
      <c r="V36" s="31">
        <f>повне_надходження!V36/('середньомісяне на суддю'!D36*11)</f>
        <v>5.681818181818182E-3</v>
      </c>
      <c r="W36" s="31">
        <f>повне_надходження!W36/('середньомісяне на суддю'!C36*11)</f>
        <v>3.6363636363636362E-2</v>
      </c>
      <c r="X36" s="31">
        <f>повне_надходження!X36/('середньомісяне на суддю'!D36*11)</f>
        <v>3.4090909090909088E-2</v>
      </c>
      <c r="Y36" s="11"/>
      <c r="Z36" s="11"/>
      <c r="AA36" s="11">
        <f t="shared" si="0"/>
        <v>68.648484848484827</v>
      </c>
      <c r="AB36" s="11">
        <f t="shared" si="1"/>
        <v>58.329545454545453</v>
      </c>
      <c r="AC36" s="21">
        <f t="shared" si="2"/>
        <v>-15.031561755098409</v>
      </c>
    </row>
    <row r="37" spans="1:29" ht="15.75" x14ac:dyDescent="0.25">
      <c r="A37" s="8">
        <v>632</v>
      </c>
      <c r="B37" s="8" t="s">
        <v>48</v>
      </c>
      <c r="C37" s="10">
        <v>10</v>
      </c>
      <c r="D37" s="22">
        <v>7</v>
      </c>
      <c r="E37" s="11">
        <f>повне_надходження!E37/('середньомісяне на суддю'!C37*11)</f>
        <v>8.627272727272727</v>
      </c>
      <c r="F37" s="11">
        <f>повне_надходження!F37/('середньомісяне на суддю'!C37*11)</f>
        <v>1.2727272727272727</v>
      </c>
      <c r="G37" s="11">
        <f>повне_надходження!G37/('середньомісяне на суддю'!D37*11)</f>
        <v>11</v>
      </c>
      <c r="H37" s="11">
        <f>повне_надходження!H37/('середньомісяне на суддю'!D37*11)</f>
        <v>2.1948051948051948</v>
      </c>
      <c r="I37" s="11">
        <f>повне_надходження!I37/('середньомісяне на суддю'!C37*11)</f>
        <v>0.51818181818181819</v>
      </c>
      <c r="J37" s="11">
        <f>повне_надходження!J37/('середньомісяне на суддю'!C37*11)</f>
        <v>0.4</v>
      </c>
      <c r="K37" s="11">
        <f>повне_надходження!K37/('середньомісяне на суддю'!D37*11)</f>
        <v>1.0389610389610389</v>
      </c>
      <c r="L37" s="11">
        <f>повне_надходження!L37/('середньомісяне на суддю'!D37*11)</f>
        <v>0.33766233766233766</v>
      </c>
      <c r="M37" s="11">
        <f>повне_надходження!M37/('середньомісяне на суддю'!C37*11)</f>
        <v>13.818181818181818</v>
      </c>
      <c r="N37" s="11">
        <f>повне_надходження!N37/('середньомісяне на суддю'!C37*11)</f>
        <v>11.672727272727272</v>
      </c>
      <c r="O37" s="11">
        <f>повне_надходження!O37/('середньомісяне на суддю'!D37*11)</f>
        <v>13.935064935064934</v>
      </c>
      <c r="P37" s="11">
        <f>повне_надходження!P37/('середньомісяне на суддю'!D37*11)</f>
        <v>11.129870129870129</v>
      </c>
      <c r="Q37" s="11">
        <f>повне_надходження!Q37/('середньомісяне на суддю'!C37*11)</f>
        <v>4.9000000000000004</v>
      </c>
      <c r="R37" s="11">
        <f>повне_надходження!R37/('середньомісяне на суддю'!C37*11)</f>
        <v>4.627272727272727</v>
      </c>
      <c r="S37" s="11">
        <f>повне_надходження!S37/('середньомісяне на суддю'!D37*11)</f>
        <v>7.7272727272727275</v>
      </c>
      <c r="T37" s="11">
        <f>повне_надходження!T37/('середньомісяне на суддю'!D37*11)</f>
        <v>7.2857142857142856</v>
      </c>
      <c r="U37" s="31">
        <f>повне_надходження!U37/('середньомісяне на суддю'!C37*11)</f>
        <v>0</v>
      </c>
      <c r="V37" s="31">
        <f>повне_надходження!V37/('середньомісяне на суддю'!D37*11)</f>
        <v>0</v>
      </c>
      <c r="W37" s="31">
        <f>повне_надходження!W37/('середньомісяне на суддю'!C37*11)</f>
        <v>4.5454545454545456E-2</v>
      </c>
      <c r="X37" s="31">
        <f>повне_надходження!X37/('середньомісяне на суддю'!D37*11)</f>
        <v>1.2987012987012988E-2</v>
      </c>
      <c r="Y37" s="11"/>
      <c r="Z37" s="11"/>
      <c r="AA37" s="11">
        <f t="shared" si="0"/>
        <v>27.909090909090907</v>
      </c>
      <c r="AB37" s="11">
        <f t="shared" si="1"/>
        <v>33.714285714285715</v>
      </c>
      <c r="AC37" s="21">
        <f t="shared" si="2"/>
        <v>20.800372266170328</v>
      </c>
    </row>
    <row r="38" spans="1:29" ht="15.75" x14ac:dyDescent="0.25">
      <c r="A38" s="8">
        <v>633</v>
      </c>
      <c r="B38" s="8" t="s">
        <v>49</v>
      </c>
      <c r="C38" s="10">
        <v>3</v>
      </c>
      <c r="D38" s="22">
        <v>3</v>
      </c>
      <c r="E38" s="11">
        <f>повне_надходження!E38/('середньомісяне на суддю'!C38*11)</f>
        <v>2.3030303030303032</v>
      </c>
      <c r="F38" s="11">
        <f>повне_надходження!F38/('середньомісяне на суддю'!C38*11)</f>
        <v>1.2424242424242424</v>
      </c>
      <c r="G38" s="11">
        <f>повне_надходження!G38/('середньомісяне на суддю'!D38*11)</f>
        <v>2.4242424242424243</v>
      </c>
      <c r="H38" s="11">
        <f>повне_надходження!H38/('середньомісяне на суддю'!D38*11)</f>
        <v>1.5757575757575757</v>
      </c>
      <c r="I38" s="11">
        <f>повне_надходження!I38/('середньомісяне на суддю'!C38*11)</f>
        <v>0.63636363636363635</v>
      </c>
      <c r="J38" s="11">
        <f>повне_надходження!J38/('середньомісяне на суддю'!C38*11)</f>
        <v>0.48484848484848486</v>
      </c>
      <c r="K38" s="11">
        <f>повне_надходження!K38/('середньомісяне на суддю'!D38*11)</f>
        <v>3.0303030303030304E-2</v>
      </c>
      <c r="L38" s="11">
        <f>повне_надходження!L38/('середньомісяне на суддю'!D38*11)</f>
        <v>3.0303030303030304E-2</v>
      </c>
      <c r="M38" s="11">
        <f>повне_надходження!M38/('середньомісяне на суддю'!C38*11)</f>
        <v>6.4242424242424239</v>
      </c>
      <c r="N38" s="11">
        <f>повне_надходження!N38/('середньомісяне на суддю'!C38*11)</f>
        <v>5.4848484848484844</v>
      </c>
      <c r="O38" s="11">
        <f>повне_надходження!O38/('середньомісяне на суддю'!D38*11)</f>
        <v>5.9696969696969697</v>
      </c>
      <c r="P38" s="11">
        <f>повне_надходження!P38/('середньомісяне на суддю'!D38*11)</f>
        <v>4.9393939393939394</v>
      </c>
      <c r="Q38" s="11">
        <f>повне_надходження!Q38/('середньомісяне на суддю'!C38*11)</f>
        <v>3</v>
      </c>
      <c r="R38" s="11">
        <f>повне_надходження!R38/('середньомісяне на суддю'!C38*11)</f>
        <v>2.9393939393939394</v>
      </c>
      <c r="S38" s="11">
        <f>повне_надходження!S38/('середньомісяне на суддю'!D38*11)</f>
        <v>5.4545454545454541</v>
      </c>
      <c r="T38" s="11">
        <f>повне_надходження!T38/('середньомісяне на суддю'!D38*11)</f>
        <v>5.1818181818181817</v>
      </c>
      <c r="U38" s="31">
        <f>повне_надходження!U38/('середньомісяне на суддю'!C38*11)</f>
        <v>0</v>
      </c>
      <c r="V38" s="31">
        <f>повне_надходження!V38/('середньомісяне на суддю'!D38*11)</f>
        <v>0</v>
      </c>
      <c r="W38" s="31">
        <f>повне_надходження!W38/('середньомісяне на суддю'!C38*11)</f>
        <v>9.0909090909090912E-2</v>
      </c>
      <c r="X38" s="31">
        <f>повне_надходження!X38/('середньомісяне на суддю'!D38*11)</f>
        <v>0</v>
      </c>
      <c r="Y38" s="11"/>
      <c r="Z38" s="11"/>
      <c r="AA38" s="11">
        <f t="shared" si="0"/>
        <v>12.454545454545455</v>
      </c>
      <c r="AB38" s="11">
        <f t="shared" si="1"/>
        <v>13.878787878787879</v>
      </c>
      <c r="AC38" s="21">
        <f t="shared" si="2"/>
        <v>11.435523114355234</v>
      </c>
    </row>
    <row r="39" spans="1:29" ht="15.75" x14ac:dyDescent="0.25">
      <c r="A39" s="8">
        <v>634</v>
      </c>
      <c r="B39" s="8" t="s">
        <v>50</v>
      </c>
      <c r="C39" s="10">
        <v>3</v>
      </c>
      <c r="D39" s="22">
        <v>3</v>
      </c>
      <c r="E39" s="11">
        <f>повне_надходження!E39/('середньомісяне на суддю'!C39*11)</f>
        <v>8.1212121212121211</v>
      </c>
      <c r="F39" s="11">
        <f>повне_надходження!F39/('середньомісяне на суддю'!C39*11)</f>
        <v>3.0303030303030303</v>
      </c>
      <c r="G39" s="11">
        <f>повне_надходження!G39/('середньомісяне на суддю'!D39*11)</f>
        <v>9.0606060606060606</v>
      </c>
      <c r="H39" s="11">
        <f>повне_надходження!H39/('середньомісяне на суддю'!D39*11)</f>
        <v>3.4545454545454546</v>
      </c>
      <c r="I39" s="11">
        <f>повне_надходження!I39/('середньомісяне на суддю'!C39*11)</f>
        <v>0.54545454545454541</v>
      </c>
      <c r="J39" s="11">
        <f>повне_надходження!J39/('середньомісяне на суддю'!C39*11)</f>
        <v>0.39393939393939392</v>
      </c>
      <c r="K39" s="11">
        <f>повне_надходження!K39/('середньомісяне на суддю'!D39*11)</f>
        <v>0.33333333333333331</v>
      </c>
      <c r="L39" s="11">
        <f>повне_надходження!L39/('середньомісяне на суддю'!D39*11)</f>
        <v>0.33333333333333331</v>
      </c>
      <c r="M39" s="11">
        <f>повне_надходження!M39/('середньомісяне на суддю'!C39*11)</f>
        <v>14.121212121212121</v>
      </c>
      <c r="N39" s="11">
        <f>повне_надходження!N39/('середньомісяне на суддю'!C39*11)</f>
        <v>12.969696969696969</v>
      </c>
      <c r="O39" s="11">
        <f>повне_надходження!O39/('середньомісяне на суддю'!D39*11)</f>
        <v>13</v>
      </c>
      <c r="P39" s="11">
        <f>повне_надходження!P39/('середньомісяне на суддю'!D39*11)</f>
        <v>11.303030303030303</v>
      </c>
      <c r="Q39" s="11">
        <f>повне_надходження!Q39/('середньомісяне на суддю'!C39*11)</f>
        <v>11.424242424242424</v>
      </c>
      <c r="R39" s="11">
        <f>повне_надходження!R39/('середньомісяне на суддю'!C39*11)</f>
        <v>11.121212121212121</v>
      </c>
      <c r="S39" s="11">
        <f>повне_надходження!S39/('середньомісяне на суддю'!D39*11)</f>
        <v>11.636363636363637</v>
      </c>
      <c r="T39" s="11">
        <f>повне_надходження!T39/('середньомісяне на суддю'!D39*11)</f>
        <v>11.181818181818182</v>
      </c>
      <c r="U39" s="31">
        <f>повне_надходження!U39/('середньомісяне на суддю'!C39*11)</f>
        <v>0</v>
      </c>
      <c r="V39" s="31">
        <f>повне_надходження!V39/('середньомісяне на суддю'!D39*11)</f>
        <v>0</v>
      </c>
      <c r="W39" s="31">
        <f>повне_надходження!W39/('середньомісяне на суддю'!C39*11)</f>
        <v>0</v>
      </c>
      <c r="X39" s="31">
        <f>повне_надходження!X39/('середньомісяне на суддю'!D39*11)</f>
        <v>0</v>
      </c>
      <c r="Y39" s="11"/>
      <c r="Z39" s="11"/>
      <c r="AA39" s="11">
        <f t="shared" si="0"/>
        <v>34.212121212121211</v>
      </c>
      <c r="AB39" s="11">
        <f t="shared" si="1"/>
        <v>34.030303030303031</v>
      </c>
      <c r="AC39" s="21">
        <f t="shared" si="2"/>
        <v>-0.53144375553586087</v>
      </c>
    </row>
    <row r="40" spans="1:29" ht="15.75" x14ac:dyDescent="0.25">
      <c r="A40" s="8">
        <v>645</v>
      </c>
      <c r="B40" s="8" t="s">
        <v>51</v>
      </c>
      <c r="C40" s="10">
        <v>13</v>
      </c>
      <c r="D40" s="22">
        <v>14</v>
      </c>
      <c r="E40" s="11">
        <f>повне_надходження!E40/('середньомісяне на суддю'!C40*11)</f>
        <v>12.909090909090908</v>
      </c>
      <c r="F40" s="11">
        <f>повне_надходження!F40/('середньомісяне на суддю'!C40*11)</f>
        <v>1.9090909090909092</v>
      </c>
      <c r="G40" s="11">
        <f>повне_надходження!G40/('середньомісяне на суддю'!D40*11)</f>
        <v>10.753246753246753</v>
      </c>
      <c r="H40" s="11">
        <f>повне_надходження!H40/('середньомісяне на суддю'!D40*11)</f>
        <v>2.5064935064935066</v>
      </c>
      <c r="I40" s="11">
        <f>повне_надходження!I40/('середньомісяне на суддю'!C40*11)</f>
        <v>2.0139860139860142</v>
      </c>
      <c r="J40" s="11">
        <f>повне_надходження!J40/('середньомісяне на суддю'!C40*11)</f>
        <v>1.6853146853146854</v>
      </c>
      <c r="K40" s="11">
        <f>повне_надходження!K40/('середньомісяне на суддю'!D40*11)</f>
        <v>1.6103896103896105</v>
      </c>
      <c r="L40" s="11">
        <f>повне_надходження!L40/('середньомісяне на суддю'!D40*11)</f>
        <v>1.2207792207792207</v>
      </c>
      <c r="M40" s="11">
        <f>повне_надходження!M40/('середньомісяне на суддю'!C40*11)</f>
        <v>26.692307692307693</v>
      </c>
      <c r="N40" s="11">
        <f>повне_надходження!N40/('середньомісяне на суддю'!C40*11)</f>
        <v>16.482517482517483</v>
      </c>
      <c r="O40" s="11">
        <f>повне_надходження!O40/('середньомісяне на суддю'!D40*11)</f>
        <v>20.454545454545453</v>
      </c>
      <c r="P40" s="11">
        <f>повне_надходження!P40/('середньомісяне на суддю'!D40*11)</f>
        <v>13.993506493506494</v>
      </c>
      <c r="Q40" s="11">
        <f>повне_надходження!Q40/('середньомісяне на суддю'!C40*11)</f>
        <v>15.251748251748252</v>
      </c>
      <c r="R40" s="11">
        <f>повне_надходження!R40/('середньомісяне на суддю'!C40*11)</f>
        <v>14.804195804195805</v>
      </c>
      <c r="S40" s="11">
        <f>повне_надходження!S40/('середньомісяне на суддю'!D40*11)</f>
        <v>15.019480519480519</v>
      </c>
      <c r="T40" s="11">
        <f>повне_надходження!T40/('середньомісяне на суддю'!D40*11)</f>
        <v>14.558441558441558</v>
      </c>
      <c r="U40" s="31">
        <f>повне_надходження!U40/('середньомісяне на суддю'!C40*11)</f>
        <v>6.993006993006993E-3</v>
      </c>
      <c r="V40" s="31">
        <f>повне_надходження!V40/('середньомісяне на суддю'!D40*11)</f>
        <v>6.4935064935064939E-3</v>
      </c>
      <c r="W40" s="31">
        <f>повне_надходження!W40/('середньомісяне на суддю'!C40*11)</f>
        <v>6.9930069930069935E-2</v>
      </c>
      <c r="X40" s="31">
        <f>повне_надходження!X40/('середньомісяне на суддю'!D40*11)</f>
        <v>3.896103896103896E-2</v>
      </c>
      <c r="Y40" s="11"/>
      <c r="Z40" s="11"/>
      <c r="AA40" s="11">
        <f t="shared" si="0"/>
        <v>56.94405594405594</v>
      </c>
      <c r="AB40" s="11">
        <f t="shared" si="1"/>
        <v>47.883116883116877</v>
      </c>
      <c r="AC40" s="21">
        <f t="shared" si="2"/>
        <v>-15.912001543832559</v>
      </c>
    </row>
    <row r="41" spans="1:29" ht="15.75" x14ac:dyDescent="0.25">
      <c r="A41" s="8">
        <v>635</v>
      </c>
      <c r="B41" s="8" t="s">
        <v>52</v>
      </c>
      <c r="C41" s="10">
        <v>14</v>
      </c>
      <c r="D41" s="22">
        <v>15</v>
      </c>
      <c r="E41" s="11">
        <f>повне_надходження!E41/('середньомісяне на суддю'!C41*11)</f>
        <v>22.077922077922079</v>
      </c>
      <c r="F41" s="11">
        <f>повне_надходження!F41/('середньомісяне на суддю'!C41*11)</f>
        <v>2.2662337662337664</v>
      </c>
      <c r="G41" s="11">
        <f>повне_надходження!G41/('середньомісяне на суддю'!D41*11)</f>
        <v>19.981818181818181</v>
      </c>
      <c r="H41" s="11">
        <f>повне_надходження!H41/('середньомісяне на суддю'!D41*11)</f>
        <v>3.2484848484848485</v>
      </c>
      <c r="I41" s="11">
        <f>повне_надходження!I41/('середньомісяне на суддю'!C41*11)</f>
        <v>1.3766233766233766</v>
      </c>
      <c r="J41" s="11">
        <f>повне_надходження!J41/('середньомісяне на суддю'!C41*11)</f>
        <v>0.82467532467532467</v>
      </c>
      <c r="K41" s="11">
        <f>повне_надходження!K41/('середньомісяне на суддю'!D41*11)</f>
        <v>1.084848484848485</v>
      </c>
      <c r="L41" s="11">
        <f>повне_надходження!L41/('середньомісяне на суддю'!D41*11)</f>
        <v>0.73333333333333328</v>
      </c>
      <c r="M41" s="11">
        <f>повне_надходження!M41/('середньомісяне на суддю'!C41*11)</f>
        <v>27.162337662337663</v>
      </c>
      <c r="N41" s="11">
        <f>повне_надходження!N41/('середньомісяне на суддю'!C41*11)</f>
        <v>18.181818181818183</v>
      </c>
      <c r="O41" s="11">
        <f>повне_надходження!O41/('середньомісяне на суддю'!D41*11)</f>
        <v>22.406060606060606</v>
      </c>
      <c r="P41" s="11">
        <f>повне_надходження!P41/('середньомісяне на суддю'!D41*11)</f>
        <v>15.721212121212121</v>
      </c>
      <c r="Q41" s="11">
        <f>повне_надходження!Q41/('середньомісяне на суддю'!C41*11)</f>
        <v>13.370129870129871</v>
      </c>
      <c r="R41" s="11">
        <f>повне_надходження!R41/('середньомісяне на суддю'!C41*11)</f>
        <v>13.25974025974026</v>
      </c>
      <c r="S41" s="11">
        <f>повне_надходження!S41/('середньомісяне на суддю'!D41*11)</f>
        <v>12.939393939393939</v>
      </c>
      <c r="T41" s="11">
        <f>повне_надходження!T41/('середньомісяне на суддю'!D41*11)</f>
        <v>12.909090909090908</v>
      </c>
      <c r="U41" s="31">
        <f>повне_надходження!U41/('середньомісяне на суддю'!C41*11)</f>
        <v>0</v>
      </c>
      <c r="V41" s="31">
        <f>повне_надходження!V41/('середньомісяне на суддю'!D41*11)</f>
        <v>6.0606060606060606E-3</v>
      </c>
      <c r="W41" s="31">
        <f>повне_надходження!W41/('середньомісяне на суддю'!C41*11)</f>
        <v>9.0909090909090912E-2</v>
      </c>
      <c r="X41" s="31">
        <f>повне_надходження!X41/('середньомісяне на суддю'!D41*11)</f>
        <v>1.8181818181818181E-2</v>
      </c>
      <c r="Y41" s="11"/>
      <c r="Z41" s="11"/>
      <c r="AA41" s="11">
        <f t="shared" si="0"/>
        <v>64.077922077922082</v>
      </c>
      <c r="AB41" s="11">
        <f t="shared" si="1"/>
        <v>56.43636363636363</v>
      </c>
      <c r="AC41" s="21">
        <f t="shared" si="2"/>
        <v>-11.925415484394023</v>
      </c>
    </row>
    <row r="42" spans="1:29" ht="15.75" x14ac:dyDescent="0.25">
      <c r="A42" s="8">
        <v>646</v>
      </c>
      <c r="B42" s="8" t="s">
        <v>53</v>
      </c>
      <c r="C42" s="10">
        <v>15</v>
      </c>
      <c r="D42" s="22">
        <v>15</v>
      </c>
      <c r="E42" s="11">
        <f>повне_надходження!E42/('середньомісяне на суддю'!C42*11)</f>
        <v>45.963636363636361</v>
      </c>
      <c r="F42" s="11">
        <f>повне_надходження!F42/('середньомісяне на суддю'!C42*11)</f>
        <v>2.6363636363636362</v>
      </c>
      <c r="G42" s="11">
        <f>повне_надходження!G42/('середньомісяне на суддю'!D42*11)</f>
        <v>41.957575757575761</v>
      </c>
      <c r="H42" s="11">
        <f>повне_надходження!H42/('середньомісяне на суддю'!D42*11)</f>
        <v>2.9757575757575756</v>
      </c>
      <c r="I42" s="11">
        <f>повне_надходження!I42/('середньомісяне на суддю'!C42*11)</f>
        <v>1.1939393939393939</v>
      </c>
      <c r="J42" s="11">
        <f>повне_надходження!J42/('середньомісяне на суддю'!C42*11)</f>
        <v>0.93939393939393945</v>
      </c>
      <c r="K42" s="11">
        <f>повне_надходження!K42/('середньомісяне на суддю'!D42*11)</f>
        <v>1.593939393939394</v>
      </c>
      <c r="L42" s="11">
        <f>повне_надходження!L42/('середньомісяне на суддю'!D42*11)</f>
        <v>0.94545454545454544</v>
      </c>
      <c r="M42" s="11">
        <f>повне_надходження!M42/('середньомісяне на суддю'!C42*11)</f>
        <v>19.806060606060605</v>
      </c>
      <c r="N42" s="11">
        <f>повне_надходження!N42/('середньомісяне на суддю'!C42*11)</f>
        <v>14.4</v>
      </c>
      <c r="O42" s="11">
        <f>повне_надходження!O42/('середньомісяне на суддю'!D42*11)</f>
        <v>18.733333333333334</v>
      </c>
      <c r="P42" s="11">
        <f>повне_надходження!P42/('середньомісяне на суддю'!D42*11)</f>
        <v>14.048484848484849</v>
      </c>
      <c r="Q42" s="11">
        <f>повне_надходження!Q42/('середньомісяне на суддю'!C42*11)</f>
        <v>15.333333333333334</v>
      </c>
      <c r="R42" s="11">
        <f>повне_надходження!R42/('середньомісяне на суддю'!C42*11)</f>
        <v>15.212121212121213</v>
      </c>
      <c r="S42" s="11">
        <f>повне_надходження!S42/('середньомісяне на суддю'!D42*11)</f>
        <v>18.066666666666666</v>
      </c>
      <c r="T42" s="11">
        <f>повне_надходження!T42/('середньомісяне на суддю'!D42*11)</f>
        <v>17.775757575757577</v>
      </c>
      <c r="U42" s="31">
        <f>повне_надходження!U42/('середньомісяне на суддю'!C42*11)</f>
        <v>1.2121212121212121E-2</v>
      </c>
      <c r="V42" s="31">
        <f>повне_надходження!V42/('середньомісяне на суддю'!D42*11)</f>
        <v>2.4242424242424242E-2</v>
      </c>
      <c r="W42" s="31">
        <f>повне_надходження!W42/('середньомісяне на суддю'!C42*11)</f>
        <v>6.0606060606060608E-2</v>
      </c>
      <c r="X42" s="31">
        <f>повне_надходження!X42/('середньомісяне на суддю'!D42*11)</f>
        <v>3.6363636363636362E-2</v>
      </c>
      <c r="Y42" s="11"/>
      <c r="Z42" s="11"/>
      <c r="AA42" s="11">
        <f t="shared" si="0"/>
        <v>82.369696969696975</v>
      </c>
      <c r="AB42" s="11">
        <f t="shared" si="1"/>
        <v>80.412121212121221</v>
      </c>
      <c r="AC42" s="21">
        <f t="shared" si="2"/>
        <v>-2.3765727319549654</v>
      </c>
    </row>
    <row r="43" spans="1:29" ht="15.75" x14ac:dyDescent="0.25">
      <c r="A43" s="8">
        <v>636</v>
      </c>
      <c r="B43" s="8" t="s">
        <v>54</v>
      </c>
      <c r="C43" s="10">
        <v>9</v>
      </c>
      <c r="D43" s="22">
        <v>10</v>
      </c>
      <c r="E43" s="11">
        <f>повне_надходження!E43/('середньомісяне на суддю'!C43*11)</f>
        <v>11.181818181818182</v>
      </c>
      <c r="F43" s="11">
        <f>повне_надходження!F43/('середньомісяне на суддю'!C43*11)</f>
        <v>3.4444444444444446</v>
      </c>
      <c r="G43" s="11">
        <f>повне_надходження!G43/('середньомісяне на суддю'!D43*11)</f>
        <v>11.636363636363637</v>
      </c>
      <c r="H43" s="11">
        <f>повне_надходження!H43/('середньомісяне на суддю'!D43*11)</f>
        <v>3.4545454545454546</v>
      </c>
      <c r="I43" s="11">
        <f>повне_надходження!I43/('середньомісяне на суддю'!C43*11)</f>
        <v>3.5151515151515151</v>
      </c>
      <c r="J43" s="11">
        <f>повне_надходження!J43/('середньомісяне на суддю'!C43*11)</f>
        <v>2.404040404040404</v>
      </c>
      <c r="K43" s="11">
        <f>повне_надходження!K43/('середньомісяне на суддю'!D43*11)</f>
        <v>1.3090909090909091</v>
      </c>
      <c r="L43" s="11">
        <f>повне_надходження!L43/('середньомісяне на суддю'!D43*11)</f>
        <v>0.80909090909090908</v>
      </c>
      <c r="M43" s="11">
        <f>повне_надходження!M43/('середньомісяне на суддю'!C43*11)</f>
        <v>27.585858585858585</v>
      </c>
      <c r="N43" s="11">
        <f>повне_надходження!N43/('середньомісяне на суддю'!C43*11)</f>
        <v>17.838383838383837</v>
      </c>
      <c r="O43" s="11">
        <f>повне_надходження!O43/('середньомісяне на суддю'!D43*11)</f>
        <v>24.718181818181819</v>
      </c>
      <c r="P43" s="11">
        <f>повне_надходження!P43/('середньомісяне на суддю'!D43*11)</f>
        <v>15.190909090909091</v>
      </c>
      <c r="Q43" s="11">
        <f>повне_надходження!Q43/('середньомісяне на суддю'!C43*11)</f>
        <v>9.8686868686868685</v>
      </c>
      <c r="R43" s="11">
        <f>повне_надходження!R43/('середньомісяне на суддю'!C43*11)</f>
        <v>9.8181818181818183</v>
      </c>
      <c r="S43" s="11">
        <f>повне_надходження!S43/('середньомісяне на суддю'!D43*11)</f>
        <v>9.7818181818181813</v>
      </c>
      <c r="T43" s="11">
        <f>повне_надходження!T43/('середньомісяне на суддю'!D43*11)</f>
        <v>9.6909090909090914</v>
      </c>
      <c r="U43" s="31">
        <f>повне_надходження!U43/('середньомісяне на суддю'!C43*11)</f>
        <v>1.0101010101010102E-2</v>
      </c>
      <c r="V43" s="31">
        <f>повне_надходження!V43/('середньомісяне на суддю'!D43*11)</f>
        <v>0</v>
      </c>
      <c r="W43" s="31">
        <f>повне_надходження!W43/('середньомісяне на суддю'!C43*11)</f>
        <v>6.0606060606060608E-2</v>
      </c>
      <c r="X43" s="31">
        <f>повне_надходження!X43/('середньомісяне на суддю'!D43*11)</f>
        <v>2.7272727272727271E-2</v>
      </c>
      <c r="Y43" s="11"/>
      <c r="Z43" s="11"/>
      <c r="AA43" s="11">
        <f t="shared" si="0"/>
        <v>52.222222222222229</v>
      </c>
      <c r="AB43" s="11">
        <f t="shared" si="1"/>
        <v>47.472727272727269</v>
      </c>
      <c r="AC43" s="21">
        <f t="shared" si="2"/>
        <v>-9.0947775628626886</v>
      </c>
    </row>
    <row r="44" spans="1:29" ht="15.75" x14ac:dyDescent="0.25">
      <c r="A44" s="8">
        <v>637</v>
      </c>
      <c r="B44" s="8" t="s">
        <v>55</v>
      </c>
      <c r="C44" s="10">
        <v>3</v>
      </c>
      <c r="D44" s="23">
        <v>3</v>
      </c>
      <c r="E44" s="11">
        <f>повне_надходження!E44/('середньомісяне на суддю'!C44*11)</f>
        <v>10.848484848484848</v>
      </c>
      <c r="F44" s="11">
        <f>повне_надходження!F44/('середньомісяне на суддю'!C44*11)</f>
        <v>2.2727272727272729</v>
      </c>
      <c r="G44" s="11">
        <f>повне_надходження!G44/('середньомісяне на суддю'!D44*11)</f>
        <v>12.181818181818182</v>
      </c>
      <c r="H44" s="11">
        <f>повне_надходження!H44/('середньомісяне на суддю'!D44*11)</f>
        <v>1.9696969696969697</v>
      </c>
      <c r="I44" s="11">
        <f>повне_надходження!I44/('середньомісяне на суддю'!C44*11)</f>
        <v>0.51515151515151514</v>
      </c>
      <c r="J44" s="11">
        <f>повне_надходження!J44/('середньомісяне на суддю'!C44*11)</f>
        <v>0.39393939393939392</v>
      </c>
      <c r="K44" s="11">
        <f>повне_надходження!K44/('середньомісяне на суддю'!D44*11)</f>
        <v>0.54545454545454541</v>
      </c>
      <c r="L44" s="11">
        <f>повне_надходження!L44/('середньомісяне на суддю'!D44*11)</f>
        <v>0.51515151515151514</v>
      </c>
      <c r="M44" s="11">
        <f>повне_надходження!M44/('середньомісяне на суддю'!C44*11)</f>
        <v>18.060606060606062</v>
      </c>
      <c r="N44" s="11">
        <f>повне_надходження!N44/('середньомісяне на суддю'!C44*11)</f>
        <v>14.818181818181818</v>
      </c>
      <c r="O44" s="11">
        <f>повне_надходження!O44/('середньомісяне на суддю'!D44*11)</f>
        <v>16.363636363636363</v>
      </c>
      <c r="P44" s="11">
        <f>повне_надходження!P44/('середньомісяне на суддю'!D44*11)</f>
        <v>13.030303030303031</v>
      </c>
      <c r="Q44" s="11">
        <f>повне_надходження!Q44/('середньомісяне на суддю'!C44*11)</f>
        <v>13.181818181818182</v>
      </c>
      <c r="R44" s="11">
        <f>повне_надходження!R44/('середньомісяне на суддю'!C44*11)</f>
        <v>12.424242424242424</v>
      </c>
      <c r="S44" s="11">
        <f>повне_надходження!S44/('середньомісяне на суддю'!D44*11)</f>
        <v>13.121212121212121</v>
      </c>
      <c r="T44" s="11">
        <f>повне_надходження!T44/('середньомісяне на суддю'!D44*11)</f>
        <v>12.575757575757576</v>
      </c>
      <c r="U44" s="31">
        <f>повне_надходження!U44/('середньомісяне на суддю'!C44*11)</f>
        <v>0</v>
      </c>
      <c r="V44" s="31">
        <f>повне_надходження!V44/('середньомісяне на суддю'!D44*11)</f>
        <v>0</v>
      </c>
      <c r="W44" s="31">
        <f>повне_надходження!W44/('середньомісяне на суддю'!C44*11)</f>
        <v>3.0303030303030304E-2</v>
      </c>
      <c r="X44" s="31">
        <f>повне_надходження!X44/('середньомісяне на суддю'!D44*11)</f>
        <v>9.0909090909090912E-2</v>
      </c>
      <c r="Y44" s="11"/>
      <c r="Z44" s="11"/>
      <c r="AA44" s="11">
        <f t="shared" si="0"/>
        <v>42.63636363636364</v>
      </c>
      <c r="AB44" s="11">
        <f t="shared" ref="AB44:AB63" si="3">G44+K44+O44+S44+V44+X44+Z44</f>
        <v>42.303030303030305</v>
      </c>
      <c r="AC44" s="21">
        <f t="shared" si="2"/>
        <v>-0.78180525941719736</v>
      </c>
    </row>
    <row r="45" spans="1:29" hidden="1" x14ac:dyDescent="0.25">
      <c r="C45" s="14">
        <v>309</v>
      </c>
      <c r="D45" s="14"/>
      <c r="E45" s="11">
        <f>повне_надходження!E45/('середньомісяне на суддю'!C45*11)</f>
        <v>0</v>
      </c>
      <c r="F45" s="11">
        <f>повне_надходження!F45/('середньомісяне на суддю'!C45*11)</f>
        <v>0</v>
      </c>
      <c r="G45" s="11" t="e">
        <f>повне_надходження!G63/('середньомісяне на суддю'!D45*11)</f>
        <v>#DIV/0!</v>
      </c>
      <c r="H45" s="11" t="e">
        <f>повне_надходження!H63/('середньомісяне на суддю'!D45*11)</f>
        <v>#DIV/0!</v>
      </c>
      <c r="I45" s="11">
        <f>повне_надходження!I45/('середньомісяне на суддю'!C45*11)</f>
        <v>0</v>
      </c>
      <c r="J45" s="11">
        <f>повне_надходження!J45/('середньомісяне на суддю'!C45*11)</f>
        <v>0</v>
      </c>
      <c r="K45" s="11" t="e">
        <f>повне_надходження!K63/('середньомісяне на суддю'!D45*11)</f>
        <v>#DIV/0!</v>
      </c>
      <c r="L45" s="11" t="e">
        <f>повне_надходження!L63/('середньомісяне на суддю'!D45*11)</f>
        <v>#DIV/0!</v>
      </c>
      <c r="M45" s="11">
        <f>повне_надходження!M45/('середньомісяне на суддю'!C45*11)</f>
        <v>0</v>
      </c>
      <c r="N45" s="11">
        <f>повне_надходження!N45/('середньомісяне на суддю'!C45*11)</f>
        <v>0</v>
      </c>
      <c r="O45" s="11" t="e">
        <f>повне_надходження!O63/('середньомісяне на суддю'!D45*11)</f>
        <v>#DIV/0!</v>
      </c>
      <c r="P45" s="11" t="e">
        <f>повне_надходження!P63/('середньомісяне на суддю'!D45*11)</f>
        <v>#DIV/0!</v>
      </c>
      <c r="Q45" s="11">
        <f>повне_надходження!Q45/('середньомісяне на суддю'!C45*11)</f>
        <v>0</v>
      </c>
      <c r="R45" s="11">
        <f>повне_надходження!R45/('середньомісяне на суддю'!C45*11)</f>
        <v>0</v>
      </c>
      <c r="S45" s="11" t="e">
        <f>повне_надходження!S63/('середньомісяне на суддю'!D45*11)</f>
        <v>#DIV/0!</v>
      </c>
      <c r="T45" s="11" t="e">
        <f>повне_надходження!T63/('середньомісяне на суддю'!D45*11)</f>
        <v>#DIV/0!</v>
      </c>
      <c r="U45" s="11">
        <f>повне_надходження!U45/('середньомісяне на суддю'!C45*11)</f>
        <v>0</v>
      </c>
      <c r="V45" s="11" t="e">
        <f>повне_надходження!V63/('середньомісяне на суддю'!D45*11)</f>
        <v>#DIV/0!</v>
      </c>
      <c r="W45" s="11">
        <f>повне_надходження!W45/('середньомісяне на суддю'!C45*11)</f>
        <v>0</v>
      </c>
      <c r="X45" s="11" t="e">
        <f>повне_надходження!X63/('середньомісяне на суддю'!D45*11)</f>
        <v>#DIV/0!</v>
      </c>
      <c r="Y45" s="32"/>
      <c r="Z45" s="32"/>
      <c r="AA45" s="32"/>
      <c r="AB45" s="11" t="e">
        <f t="shared" si="3"/>
        <v>#DIV/0!</v>
      </c>
      <c r="AC45" s="17"/>
    </row>
    <row r="46" spans="1:29" hidden="1" x14ac:dyDescent="0.25">
      <c r="C46" s="14"/>
      <c r="D46" s="14"/>
      <c r="E46" s="11" t="e">
        <f>повне_надходження!E46/('середньомісяне на суддю'!C46*11)</f>
        <v>#DIV/0!</v>
      </c>
      <c r="F46" s="11" t="e">
        <f>повне_надходження!F46/('середньомісяне на суддю'!C46*11)</f>
        <v>#DIV/0!</v>
      </c>
      <c r="G46" s="11" t="e">
        <f>повне_надходження!G46/('середньомісяне на суддю'!D46*11)</f>
        <v>#DIV/0!</v>
      </c>
      <c r="H46" s="11" t="e">
        <f>повне_надходження!H46/('середньомісяне на суддю'!D46*11)</f>
        <v>#DIV/0!</v>
      </c>
      <c r="I46" s="11" t="e">
        <f>повне_надходження!I46/('середньомісяне на суддю'!C46*11)</f>
        <v>#DIV/0!</v>
      </c>
      <c r="J46" s="11" t="e">
        <f>повне_надходження!J46/('середньомісяне на суддю'!C46*11)</f>
        <v>#DIV/0!</v>
      </c>
      <c r="K46" s="11" t="e">
        <f>повне_надходження!K46/('середньомісяне на суддю'!D46*11)</f>
        <v>#DIV/0!</v>
      </c>
      <c r="L46" s="11" t="e">
        <f>повне_надходження!L46/('середньомісяне на суддю'!D46*11)</f>
        <v>#DIV/0!</v>
      </c>
      <c r="M46" s="11" t="e">
        <f>повне_надходження!M46/('середньомісяне на суддю'!C46*11)</f>
        <v>#DIV/0!</v>
      </c>
      <c r="N46" s="11" t="e">
        <f>повне_надходження!N46/('середньомісяне на суддю'!C46*11)</f>
        <v>#DIV/0!</v>
      </c>
      <c r="O46" s="11" t="e">
        <f>повне_надходження!O46/('середньомісяне на суддю'!D46*11)</f>
        <v>#DIV/0!</v>
      </c>
      <c r="P46" s="11" t="e">
        <f>повне_надходження!P46/('середньомісяне на суддю'!D46*11)</f>
        <v>#DIV/0!</v>
      </c>
      <c r="Q46" s="11" t="e">
        <f>повне_надходження!Q46/('середньомісяне на суддю'!C46*11)</f>
        <v>#DIV/0!</v>
      </c>
      <c r="R46" s="11" t="e">
        <f>повне_надходження!R46/('середньомісяне на суддю'!C46*11)</f>
        <v>#DIV/0!</v>
      </c>
      <c r="S46" s="11" t="e">
        <f>повне_надходження!S46/('середньомісяне на суддю'!D46*11)</f>
        <v>#DIV/0!</v>
      </c>
      <c r="T46" s="11" t="e">
        <f>повне_надходження!T46/('середньомісяне на суддю'!D46*11)</f>
        <v>#DIV/0!</v>
      </c>
      <c r="U46" s="11" t="e">
        <f>повне_надходження!U46/('середньомісяне на суддю'!C46*11)</f>
        <v>#DIV/0!</v>
      </c>
      <c r="V46" s="11" t="e">
        <f>повне_надходження!V46/('середньомісяне на суддю'!D46*11)</f>
        <v>#DIV/0!</v>
      </c>
      <c r="W46" s="11" t="e">
        <f>повне_надходження!W46/('середньомісяне на суддю'!C46*11)</f>
        <v>#DIV/0!</v>
      </c>
      <c r="X46" s="11" t="e">
        <f>повне_надходження!X46/('середньомісяне на суддю'!D46*11)</f>
        <v>#DIV/0!</v>
      </c>
      <c r="Y46" s="32"/>
      <c r="Z46" s="32"/>
      <c r="AA46" s="32"/>
      <c r="AB46" s="11" t="e">
        <f t="shared" si="3"/>
        <v>#DIV/0!</v>
      </c>
      <c r="AC46" s="17"/>
    </row>
    <row r="47" spans="1:29" hidden="1" x14ac:dyDescent="0.25">
      <c r="C47" s="14"/>
      <c r="D47" s="14"/>
      <c r="E47" s="11" t="e">
        <f>повне_надходження!E47/('середньомісяне на суддю'!C47*11)</f>
        <v>#DIV/0!</v>
      </c>
      <c r="F47" s="11" t="e">
        <f>повне_надходження!F47/('середньомісяне на суддю'!C47*11)</f>
        <v>#DIV/0!</v>
      </c>
      <c r="G47" s="11" t="e">
        <f>повне_надходження!G47/('середньомісяне на суддю'!D47*11)</f>
        <v>#DIV/0!</v>
      </c>
      <c r="H47" s="11" t="e">
        <f>повне_надходження!H47/('середньомісяне на суддю'!D47*11)</f>
        <v>#DIV/0!</v>
      </c>
      <c r="I47" s="11" t="e">
        <f>повне_надходження!I47/('середньомісяне на суддю'!C47*11)</f>
        <v>#DIV/0!</v>
      </c>
      <c r="J47" s="11" t="e">
        <f>повне_надходження!J47/('середньомісяне на суддю'!C47*11)</f>
        <v>#DIV/0!</v>
      </c>
      <c r="K47" s="11" t="e">
        <f>повне_надходження!K47/('середньомісяне на суддю'!D47*11)</f>
        <v>#DIV/0!</v>
      </c>
      <c r="L47" s="11" t="e">
        <f>повне_надходження!L47/('середньомісяне на суддю'!D47*11)</f>
        <v>#DIV/0!</v>
      </c>
      <c r="M47" s="11" t="e">
        <f>повне_надходження!M47/('середньомісяне на суддю'!C47*11)</f>
        <v>#DIV/0!</v>
      </c>
      <c r="N47" s="11" t="e">
        <f>повне_надходження!N47/('середньомісяне на суддю'!C47*11)</f>
        <v>#DIV/0!</v>
      </c>
      <c r="O47" s="11" t="e">
        <f>повне_надходження!O47/('середньомісяне на суддю'!D47*11)</f>
        <v>#DIV/0!</v>
      </c>
      <c r="P47" s="11" t="e">
        <f>повне_надходження!P47/('середньомісяне на суддю'!D47*11)</f>
        <v>#DIV/0!</v>
      </c>
      <c r="Q47" s="11" t="e">
        <f>повне_надходження!Q47/('середньомісяне на суддю'!C47*11)</f>
        <v>#DIV/0!</v>
      </c>
      <c r="R47" s="11" t="e">
        <f>повне_надходження!R47/('середньомісяне на суддю'!C47*11)</f>
        <v>#DIV/0!</v>
      </c>
      <c r="S47" s="11" t="e">
        <f>повне_надходження!S47/('середньомісяне на суддю'!D47*11)</f>
        <v>#DIV/0!</v>
      </c>
      <c r="T47" s="11" t="e">
        <f>повне_надходження!T47/('середньомісяне на суддю'!D47*11)</f>
        <v>#DIV/0!</v>
      </c>
      <c r="U47" s="11" t="e">
        <f>повне_надходження!U47/('середньомісяне на суддю'!C47*11)</f>
        <v>#DIV/0!</v>
      </c>
      <c r="V47" s="11" t="e">
        <f>повне_надходження!V47/('середньомісяне на суддю'!D47*11)</f>
        <v>#DIV/0!</v>
      </c>
      <c r="W47" s="11" t="e">
        <f>повне_надходження!W47/('середньомісяне на суддю'!C47*11)</f>
        <v>#DIV/0!</v>
      </c>
      <c r="X47" s="11" t="e">
        <f>повне_надходження!X47/('середньомісяне на суддю'!D47*11)</f>
        <v>#DIV/0!</v>
      </c>
      <c r="Y47" s="32"/>
      <c r="Z47" s="32"/>
      <c r="AA47" s="32"/>
      <c r="AB47" s="11" t="e">
        <f t="shared" si="3"/>
        <v>#DIV/0!</v>
      </c>
      <c r="AC47" s="17"/>
    </row>
    <row r="48" spans="1:29" hidden="1" x14ac:dyDescent="0.25">
      <c r="C48" s="14"/>
      <c r="D48" s="14"/>
      <c r="E48" s="11" t="e">
        <f>повне_надходження!E48/('середньомісяне на суддю'!C48*11)</f>
        <v>#DIV/0!</v>
      </c>
      <c r="F48" s="11" t="e">
        <f>повне_надходження!F48/('середньомісяне на суддю'!C48*11)</f>
        <v>#DIV/0!</v>
      </c>
      <c r="G48" s="11" t="e">
        <f>повне_надходження!G48/('середньомісяне на суддю'!D48*11)</f>
        <v>#DIV/0!</v>
      </c>
      <c r="H48" s="11" t="e">
        <f>повне_надходження!H48/('середньомісяне на суддю'!D48*11)</f>
        <v>#DIV/0!</v>
      </c>
      <c r="I48" s="11" t="e">
        <f>повне_надходження!I48/('середньомісяне на суддю'!C48*11)</f>
        <v>#DIV/0!</v>
      </c>
      <c r="J48" s="11" t="e">
        <f>повне_надходження!J48/('середньомісяне на суддю'!C48*11)</f>
        <v>#DIV/0!</v>
      </c>
      <c r="K48" s="11" t="e">
        <f>повне_надходження!K48/('середньомісяне на суддю'!D48*11)</f>
        <v>#DIV/0!</v>
      </c>
      <c r="L48" s="11" t="e">
        <f>повне_надходження!L48/('середньомісяне на суддю'!D48*11)</f>
        <v>#DIV/0!</v>
      </c>
      <c r="M48" s="11" t="e">
        <f>повне_надходження!M48/('середньомісяне на суддю'!C48*11)</f>
        <v>#DIV/0!</v>
      </c>
      <c r="N48" s="11" t="e">
        <f>повне_надходження!N48/('середньомісяне на суддю'!C48*11)</f>
        <v>#DIV/0!</v>
      </c>
      <c r="O48" s="11" t="e">
        <f>повне_надходження!O48/('середньомісяне на суддю'!D48*11)</f>
        <v>#DIV/0!</v>
      </c>
      <c r="P48" s="11" t="e">
        <f>повне_надходження!P48/('середньомісяне на суддю'!D48*11)</f>
        <v>#DIV/0!</v>
      </c>
      <c r="Q48" s="11" t="e">
        <f>повне_надходження!Q48/('середньомісяне на суддю'!C48*11)</f>
        <v>#DIV/0!</v>
      </c>
      <c r="R48" s="11" t="e">
        <f>повне_надходження!R48/('середньомісяне на суддю'!C48*11)</f>
        <v>#DIV/0!</v>
      </c>
      <c r="S48" s="11" t="e">
        <f>повне_надходження!S48/('середньомісяне на суддю'!D48*11)</f>
        <v>#DIV/0!</v>
      </c>
      <c r="T48" s="11" t="e">
        <f>повне_надходження!T48/('середньомісяне на суддю'!D48*11)</f>
        <v>#DIV/0!</v>
      </c>
      <c r="U48" s="11" t="e">
        <f>повне_надходження!U48/('середньомісяне на суддю'!C48*11)</f>
        <v>#DIV/0!</v>
      </c>
      <c r="V48" s="11" t="e">
        <f>повне_надходження!V48/('середньомісяне на суддю'!D48*11)</f>
        <v>#DIV/0!</v>
      </c>
      <c r="W48" s="11" t="e">
        <f>повне_надходження!W48/('середньомісяне на суддю'!C48*11)</f>
        <v>#DIV/0!</v>
      </c>
      <c r="X48" s="11" t="e">
        <f>повне_надходження!X48/('середньомісяне на суддю'!D48*11)</f>
        <v>#DIV/0!</v>
      </c>
      <c r="Y48" s="32"/>
      <c r="Z48" s="32"/>
      <c r="AA48" s="32"/>
      <c r="AB48" s="11" t="e">
        <f t="shared" si="3"/>
        <v>#DIV/0!</v>
      </c>
      <c r="AC48" s="17"/>
    </row>
    <row r="49" spans="1:29" hidden="1" x14ac:dyDescent="0.25">
      <c r="C49" s="14"/>
      <c r="D49" s="14"/>
      <c r="E49" s="11" t="e">
        <f>повне_надходження!E49/('середньомісяне на суддю'!C49*11)</f>
        <v>#DIV/0!</v>
      </c>
      <c r="F49" s="11" t="e">
        <f>повне_надходження!F49/('середньомісяне на суддю'!C49*11)</f>
        <v>#DIV/0!</v>
      </c>
      <c r="G49" s="11" t="e">
        <f>повне_надходження!G49/('середньомісяне на суддю'!D49*11)</f>
        <v>#DIV/0!</v>
      </c>
      <c r="H49" s="11" t="e">
        <f>повне_надходження!H49/('середньомісяне на суддю'!D49*11)</f>
        <v>#DIV/0!</v>
      </c>
      <c r="I49" s="11" t="e">
        <f>повне_надходження!I49/('середньомісяне на суддю'!C49*11)</f>
        <v>#DIV/0!</v>
      </c>
      <c r="J49" s="11" t="e">
        <f>повне_надходження!J49/('середньомісяне на суддю'!C49*11)</f>
        <v>#DIV/0!</v>
      </c>
      <c r="K49" s="11" t="e">
        <f>повне_надходження!K49/('середньомісяне на суддю'!D49*11)</f>
        <v>#DIV/0!</v>
      </c>
      <c r="L49" s="11" t="e">
        <f>повне_надходження!L49/('середньомісяне на суддю'!D49*11)</f>
        <v>#DIV/0!</v>
      </c>
      <c r="M49" s="11" t="e">
        <f>повне_надходження!M49/('середньомісяне на суддю'!C49*11)</f>
        <v>#DIV/0!</v>
      </c>
      <c r="N49" s="11" t="e">
        <f>повне_надходження!N49/('середньомісяне на суддю'!C49*11)</f>
        <v>#DIV/0!</v>
      </c>
      <c r="O49" s="11" t="e">
        <f>повне_надходження!O49/('середньомісяне на суддю'!D49*11)</f>
        <v>#DIV/0!</v>
      </c>
      <c r="P49" s="11" t="e">
        <f>повне_надходження!P49/('середньомісяне на суддю'!D49*11)</f>
        <v>#DIV/0!</v>
      </c>
      <c r="Q49" s="11" t="e">
        <f>повне_надходження!Q49/('середньомісяне на суддю'!C49*11)</f>
        <v>#DIV/0!</v>
      </c>
      <c r="R49" s="11" t="e">
        <f>повне_надходження!R49/('середньомісяне на суддю'!C49*11)</f>
        <v>#DIV/0!</v>
      </c>
      <c r="S49" s="11" t="e">
        <f>повне_надходження!S49/('середньомісяне на суддю'!D49*11)</f>
        <v>#DIV/0!</v>
      </c>
      <c r="T49" s="11" t="e">
        <f>повне_надходження!T49/('середньомісяне на суддю'!D49*11)</f>
        <v>#DIV/0!</v>
      </c>
      <c r="U49" s="11" t="e">
        <f>повне_надходження!U49/('середньомісяне на суддю'!C49*11)</f>
        <v>#DIV/0!</v>
      </c>
      <c r="V49" s="11" t="e">
        <f>повне_надходження!V49/('середньомісяне на суддю'!D49*11)</f>
        <v>#DIV/0!</v>
      </c>
      <c r="W49" s="11" t="e">
        <f>повне_надходження!W49/('середньомісяне на суддю'!C49*11)</f>
        <v>#DIV/0!</v>
      </c>
      <c r="X49" s="11" t="e">
        <f>повне_надходження!X49/('середньомісяне на суддю'!D49*11)</f>
        <v>#DIV/0!</v>
      </c>
      <c r="Y49" s="32"/>
      <c r="Z49" s="32"/>
      <c r="AA49" s="32"/>
      <c r="AB49" s="11" t="e">
        <f t="shared" si="3"/>
        <v>#DIV/0!</v>
      </c>
      <c r="AC49" s="17"/>
    </row>
    <row r="50" spans="1:29" hidden="1" x14ac:dyDescent="0.25">
      <c r="C50" s="14"/>
      <c r="D50" s="14"/>
      <c r="E50" s="11" t="e">
        <f>повне_надходження!E50/('середньомісяне на суддю'!C50*11)</f>
        <v>#DIV/0!</v>
      </c>
      <c r="F50" s="11" t="e">
        <f>повне_надходження!F50/('середньомісяне на суддю'!C50*11)</f>
        <v>#DIV/0!</v>
      </c>
      <c r="G50" s="11" t="e">
        <f>повне_надходження!G50/('середньомісяне на суддю'!D50*11)</f>
        <v>#DIV/0!</v>
      </c>
      <c r="H50" s="11" t="e">
        <f>повне_надходження!H50/('середньомісяне на суддю'!D50*11)</f>
        <v>#DIV/0!</v>
      </c>
      <c r="I50" s="11" t="e">
        <f>повне_надходження!I50/('середньомісяне на суддю'!C50*11)</f>
        <v>#DIV/0!</v>
      </c>
      <c r="J50" s="11" t="e">
        <f>повне_надходження!J50/('середньомісяне на суддю'!C50*11)</f>
        <v>#DIV/0!</v>
      </c>
      <c r="K50" s="11" t="e">
        <f>повне_надходження!K50/('середньомісяне на суддю'!D50*11)</f>
        <v>#DIV/0!</v>
      </c>
      <c r="L50" s="11" t="e">
        <f>повне_надходження!L50/('середньомісяне на суддю'!D50*11)</f>
        <v>#DIV/0!</v>
      </c>
      <c r="M50" s="11" t="e">
        <f>повне_надходження!M50/('середньомісяне на суддю'!C50*11)</f>
        <v>#DIV/0!</v>
      </c>
      <c r="N50" s="11" t="e">
        <f>повне_надходження!N50/('середньомісяне на суддю'!C50*11)</f>
        <v>#DIV/0!</v>
      </c>
      <c r="O50" s="11" t="e">
        <f>повне_надходження!O50/('середньомісяне на суддю'!D50*11)</f>
        <v>#DIV/0!</v>
      </c>
      <c r="P50" s="11" t="e">
        <f>повне_надходження!P50/('середньомісяне на суддю'!D50*11)</f>
        <v>#DIV/0!</v>
      </c>
      <c r="Q50" s="11" t="e">
        <f>повне_надходження!Q50/('середньомісяне на суддю'!C50*11)</f>
        <v>#DIV/0!</v>
      </c>
      <c r="R50" s="11" t="e">
        <f>повне_надходження!R50/('середньомісяне на суддю'!C50*11)</f>
        <v>#DIV/0!</v>
      </c>
      <c r="S50" s="11" t="e">
        <f>повне_надходження!S50/('середньомісяне на суддю'!D50*11)</f>
        <v>#DIV/0!</v>
      </c>
      <c r="T50" s="11" t="e">
        <f>повне_надходження!T50/('середньомісяне на суддю'!D50*11)</f>
        <v>#DIV/0!</v>
      </c>
      <c r="U50" s="11" t="e">
        <f>повне_надходження!U50/('середньомісяне на суддю'!C50*11)</f>
        <v>#DIV/0!</v>
      </c>
      <c r="V50" s="11" t="e">
        <f>повне_надходження!V50/('середньомісяне на суддю'!D50*11)</f>
        <v>#DIV/0!</v>
      </c>
      <c r="W50" s="11" t="e">
        <f>повне_надходження!W50/('середньомісяне на суддю'!C50*11)</f>
        <v>#DIV/0!</v>
      </c>
      <c r="X50" s="11" t="e">
        <f>повне_надходження!X50/('середньомісяне на суддю'!D50*11)</f>
        <v>#DIV/0!</v>
      </c>
      <c r="Y50" s="32"/>
      <c r="Z50" s="32"/>
      <c r="AA50" s="32"/>
      <c r="AB50" s="11" t="e">
        <f t="shared" si="3"/>
        <v>#DIV/0!</v>
      </c>
      <c r="AC50" s="17"/>
    </row>
    <row r="51" spans="1:29" hidden="1" x14ac:dyDescent="0.25">
      <c r="C51" s="14"/>
      <c r="D51" s="14"/>
      <c r="E51" s="11" t="e">
        <f>повне_надходження!E51/('середньомісяне на суддю'!C51*11)</f>
        <v>#DIV/0!</v>
      </c>
      <c r="F51" s="11" t="e">
        <f>повне_надходження!F51/('середньомісяне на суддю'!C51*11)</f>
        <v>#DIV/0!</v>
      </c>
      <c r="G51" s="11" t="e">
        <f>повне_надходження!G51/('середньомісяне на суддю'!D51*11)</f>
        <v>#DIV/0!</v>
      </c>
      <c r="H51" s="11" t="e">
        <f>повне_надходження!H51/('середньомісяне на суддю'!D51*11)</f>
        <v>#DIV/0!</v>
      </c>
      <c r="I51" s="11" t="e">
        <f>повне_надходження!I51/('середньомісяне на суддю'!C51*11)</f>
        <v>#DIV/0!</v>
      </c>
      <c r="J51" s="11" t="e">
        <f>повне_надходження!J51/('середньомісяне на суддю'!C51*11)</f>
        <v>#DIV/0!</v>
      </c>
      <c r="K51" s="11" t="e">
        <f>повне_надходження!K51/('середньомісяне на суддю'!D51*11)</f>
        <v>#DIV/0!</v>
      </c>
      <c r="L51" s="11" t="e">
        <f>повне_надходження!L51/('середньомісяне на суддю'!D51*11)</f>
        <v>#DIV/0!</v>
      </c>
      <c r="M51" s="11" t="e">
        <f>повне_надходження!M51/('середньомісяне на суддю'!C51*11)</f>
        <v>#DIV/0!</v>
      </c>
      <c r="N51" s="11" t="e">
        <f>повне_надходження!N51/('середньомісяне на суддю'!C51*11)</f>
        <v>#DIV/0!</v>
      </c>
      <c r="O51" s="11" t="e">
        <f>повне_надходження!O51/('середньомісяне на суддю'!D51*11)</f>
        <v>#DIV/0!</v>
      </c>
      <c r="P51" s="11" t="e">
        <f>повне_надходження!P51/('середньомісяне на суддю'!D51*11)</f>
        <v>#DIV/0!</v>
      </c>
      <c r="Q51" s="11" t="e">
        <f>повне_надходження!Q51/('середньомісяне на суддю'!C51*11)</f>
        <v>#DIV/0!</v>
      </c>
      <c r="R51" s="11" t="e">
        <f>повне_надходження!R51/('середньомісяне на суддю'!C51*11)</f>
        <v>#DIV/0!</v>
      </c>
      <c r="S51" s="11" t="e">
        <f>повне_надходження!S51/('середньомісяне на суддю'!D51*11)</f>
        <v>#DIV/0!</v>
      </c>
      <c r="T51" s="11" t="e">
        <f>повне_надходження!T51/('середньомісяне на суддю'!D51*11)</f>
        <v>#DIV/0!</v>
      </c>
      <c r="U51" s="11" t="e">
        <f>повне_надходження!U51/('середньомісяне на суддю'!C51*11)</f>
        <v>#DIV/0!</v>
      </c>
      <c r="V51" s="11" t="e">
        <f>повне_надходження!V51/('середньомісяне на суддю'!D51*11)</f>
        <v>#DIV/0!</v>
      </c>
      <c r="W51" s="11" t="e">
        <f>повне_надходження!W51/('середньомісяне на суддю'!C51*11)</f>
        <v>#DIV/0!</v>
      </c>
      <c r="X51" s="11" t="e">
        <f>повне_надходження!X51/('середньомісяне на суддю'!D51*11)</f>
        <v>#DIV/0!</v>
      </c>
      <c r="Y51" s="32"/>
      <c r="Z51" s="32"/>
      <c r="AA51" s="32"/>
      <c r="AB51" s="11" t="e">
        <f t="shared" si="3"/>
        <v>#DIV/0!</v>
      </c>
      <c r="AC51" s="17"/>
    </row>
    <row r="52" spans="1:29" hidden="1" x14ac:dyDescent="0.25">
      <c r="C52" s="14"/>
      <c r="D52" s="14"/>
      <c r="E52" s="11" t="e">
        <f>повне_надходження!E52/('середньомісяне на суддю'!C52*11)</f>
        <v>#DIV/0!</v>
      </c>
      <c r="F52" s="11" t="e">
        <f>повне_надходження!F52/('середньомісяне на суддю'!C52*11)</f>
        <v>#DIV/0!</v>
      </c>
      <c r="G52" s="11" t="e">
        <f>повне_надходження!G52/('середньомісяне на суддю'!D52*11)</f>
        <v>#DIV/0!</v>
      </c>
      <c r="H52" s="11" t="e">
        <f>повне_надходження!H52/('середньомісяне на суддю'!D52*11)</f>
        <v>#DIV/0!</v>
      </c>
      <c r="I52" s="11" t="e">
        <f>повне_надходження!I52/('середньомісяне на суддю'!C52*11)</f>
        <v>#DIV/0!</v>
      </c>
      <c r="J52" s="11" t="e">
        <f>повне_надходження!J52/('середньомісяне на суддю'!C52*11)</f>
        <v>#DIV/0!</v>
      </c>
      <c r="K52" s="11" t="e">
        <f>повне_надходження!K52/('середньомісяне на суддю'!D52*11)</f>
        <v>#DIV/0!</v>
      </c>
      <c r="L52" s="11" t="e">
        <f>повне_надходження!L52/('середньомісяне на суддю'!D52*11)</f>
        <v>#DIV/0!</v>
      </c>
      <c r="M52" s="11" t="e">
        <f>повне_надходження!M52/('середньомісяне на суддю'!C52*11)</f>
        <v>#DIV/0!</v>
      </c>
      <c r="N52" s="11" t="e">
        <f>повне_надходження!N52/('середньомісяне на суддю'!C52*11)</f>
        <v>#DIV/0!</v>
      </c>
      <c r="O52" s="11" t="e">
        <f>повне_надходження!O52/('середньомісяне на суддю'!D52*11)</f>
        <v>#DIV/0!</v>
      </c>
      <c r="P52" s="11" t="e">
        <f>повне_надходження!P52/('середньомісяне на суддю'!D52*11)</f>
        <v>#DIV/0!</v>
      </c>
      <c r="Q52" s="11" t="e">
        <f>повне_надходження!Q52/('середньомісяне на суддю'!C52*11)</f>
        <v>#DIV/0!</v>
      </c>
      <c r="R52" s="11" t="e">
        <f>повне_надходження!R52/('середньомісяне на суддю'!C52*11)</f>
        <v>#DIV/0!</v>
      </c>
      <c r="S52" s="11" t="e">
        <f>повне_надходження!S52/('середньомісяне на суддю'!D52*11)</f>
        <v>#DIV/0!</v>
      </c>
      <c r="T52" s="11" t="e">
        <f>повне_надходження!T52/('середньомісяне на суддю'!D52*11)</f>
        <v>#DIV/0!</v>
      </c>
      <c r="U52" s="11" t="e">
        <f>повне_надходження!U52/('середньомісяне на суддю'!C52*11)</f>
        <v>#DIV/0!</v>
      </c>
      <c r="V52" s="11" t="e">
        <f>повне_надходження!V52/('середньомісяне на суддю'!D52*11)</f>
        <v>#DIV/0!</v>
      </c>
      <c r="W52" s="11" t="e">
        <f>повне_надходження!W52/('середньомісяне на суддю'!C52*11)</f>
        <v>#DIV/0!</v>
      </c>
      <c r="X52" s="11" t="e">
        <f>повне_надходження!X52/('середньомісяне на суддю'!D52*11)</f>
        <v>#DIV/0!</v>
      </c>
      <c r="Y52" s="32"/>
      <c r="Z52" s="32"/>
      <c r="AA52" s="32"/>
      <c r="AB52" s="11" t="e">
        <f t="shared" si="3"/>
        <v>#DIV/0!</v>
      </c>
      <c r="AC52" s="17"/>
    </row>
    <row r="53" spans="1:29" hidden="1" x14ac:dyDescent="0.25">
      <c r="C53" s="14"/>
      <c r="D53" s="14"/>
      <c r="E53" s="11" t="e">
        <f>повне_надходження!E53/('середньомісяне на суддю'!C53*11)</f>
        <v>#DIV/0!</v>
      </c>
      <c r="F53" s="11" t="e">
        <f>повне_надходження!F53/('середньомісяне на суддю'!C53*11)</f>
        <v>#DIV/0!</v>
      </c>
      <c r="G53" s="11" t="e">
        <f>повне_надходження!G53/('середньомісяне на суддю'!D53*11)</f>
        <v>#DIV/0!</v>
      </c>
      <c r="H53" s="11" t="e">
        <f>повне_надходження!H53/('середньомісяне на суддю'!D53*11)</f>
        <v>#DIV/0!</v>
      </c>
      <c r="I53" s="11" t="e">
        <f>повне_надходження!I53/('середньомісяне на суддю'!C53*11)</f>
        <v>#DIV/0!</v>
      </c>
      <c r="J53" s="11" t="e">
        <f>повне_надходження!J53/('середньомісяне на суддю'!C53*11)</f>
        <v>#DIV/0!</v>
      </c>
      <c r="K53" s="11" t="e">
        <f>повне_надходження!K53/('середньомісяне на суддю'!D53*11)</f>
        <v>#DIV/0!</v>
      </c>
      <c r="L53" s="11" t="e">
        <f>повне_надходження!L53/('середньомісяне на суддю'!D53*11)</f>
        <v>#DIV/0!</v>
      </c>
      <c r="M53" s="11" t="e">
        <f>повне_надходження!M53/('середньомісяне на суддю'!C53*11)</f>
        <v>#DIV/0!</v>
      </c>
      <c r="N53" s="11" t="e">
        <f>повне_надходження!N53/('середньомісяне на суддю'!C53*11)</f>
        <v>#DIV/0!</v>
      </c>
      <c r="O53" s="11" t="e">
        <f>повне_надходження!O53/('середньомісяне на суддю'!D53*11)</f>
        <v>#DIV/0!</v>
      </c>
      <c r="P53" s="11" t="e">
        <f>повне_надходження!P53/('середньомісяне на суддю'!D53*11)</f>
        <v>#DIV/0!</v>
      </c>
      <c r="Q53" s="11" t="e">
        <f>повне_надходження!Q53/('середньомісяне на суддю'!C53*11)</f>
        <v>#DIV/0!</v>
      </c>
      <c r="R53" s="11" t="e">
        <f>повне_надходження!R53/('середньомісяне на суддю'!C53*11)</f>
        <v>#DIV/0!</v>
      </c>
      <c r="S53" s="11" t="e">
        <f>повне_надходження!S53/('середньомісяне на суддю'!D53*11)</f>
        <v>#DIV/0!</v>
      </c>
      <c r="T53" s="11" t="e">
        <f>повне_надходження!T53/('середньомісяне на суддю'!D53*11)</f>
        <v>#DIV/0!</v>
      </c>
      <c r="U53" s="11" t="e">
        <f>повне_надходження!U53/('середньомісяне на суддю'!C53*11)</f>
        <v>#DIV/0!</v>
      </c>
      <c r="V53" s="11" t="e">
        <f>повне_надходження!V53/('середньомісяне на суддю'!D53*11)</f>
        <v>#DIV/0!</v>
      </c>
      <c r="W53" s="11" t="e">
        <f>повне_надходження!W53/('середньомісяне на суддю'!C53*11)</f>
        <v>#DIV/0!</v>
      </c>
      <c r="X53" s="11" t="e">
        <f>повне_надходження!X53/('середньомісяне на суддю'!D53*11)</f>
        <v>#DIV/0!</v>
      </c>
      <c r="Y53" s="32"/>
      <c r="Z53" s="32"/>
      <c r="AA53" s="32"/>
      <c r="AB53" s="11" t="e">
        <f t="shared" si="3"/>
        <v>#DIV/0!</v>
      </c>
      <c r="AC53" s="17"/>
    </row>
    <row r="54" spans="1:29" hidden="1" x14ac:dyDescent="0.25">
      <c r="C54" s="14"/>
      <c r="D54" s="14"/>
      <c r="E54" s="11" t="e">
        <f>повне_надходження!E54/('середньомісяне на суддю'!C54*11)</f>
        <v>#DIV/0!</v>
      </c>
      <c r="F54" s="11" t="e">
        <f>повне_надходження!F54/('середньомісяне на суддю'!C54*11)</f>
        <v>#DIV/0!</v>
      </c>
      <c r="G54" s="11" t="e">
        <f>повне_надходження!G54/('середньомісяне на суддю'!D54*11)</f>
        <v>#DIV/0!</v>
      </c>
      <c r="H54" s="11" t="e">
        <f>повне_надходження!H54/('середньомісяне на суддю'!D54*11)</f>
        <v>#DIV/0!</v>
      </c>
      <c r="I54" s="11" t="e">
        <f>повне_надходження!I54/('середньомісяне на суддю'!C54*11)</f>
        <v>#DIV/0!</v>
      </c>
      <c r="J54" s="11" t="e">
        <f>повне_надходження!J54/('середньомісяне на суддю'!C54*11)</f>
        <v>#DIV/0!</v>
      </c>
      <c r="K54" s="11" t="e">
        <f>повне_надходження!K54/('середньомісяне на суддю'!D54*11)</f>
        <v>#DIV/0!</v>
      </c>
      <c r="L54" s="11" t="e">
        <f>повне_надходження!L54/('середньомісяне на суддю'!D54*11)</f>
        <v>#DIV/0!</v>
      </c>
      <c r="M54" s="11" t="e">
        <f>повне_надходження!M54/('середньомісяне на суддю'!C54*11)</f>
        <v>#DIV/0!</v>
      </c>
      <c r="N54" s="11" t="e">
        <f>повне_надходження!N54/('середньомісяне на суддю'!C54*11)</f>
        <v>#DIV/0!</v>
      </c>
      <c r="O54" s="11" t="e">
        <f>повне_надходження!O54/('середньомісяне на суддю'!D54*11)</f>
        <v>#DIV/0!</v>
      </c>
      <c r="P54" s="11" t="e">
        <f>повне_надходження!P54/('середньомісяне на суддю'!D54*11)</f>
        <v>#DIV/0!</v>
      </c>
      <c r="Q54" s="11" t="e">
        <f>повне_надходження!Q54/('середньомісяне на суддю'!C54*11)</f>
        <v>#DIV/0!</v>
      </c>
      <c r="R54" s="11" t="e">
        <f>повне_надходження!R54/('середньомісяне на суддю'!C54*11)</f>
        <v>#DIV/0!</v>
      </c>
      <c r="S54" s="11" t="e">
        <f>повне_надходження!S54/('середньомісяне на суддю'!D54*11)</f>
        <v>#DIV/0!</v>
      </c>
      <c r="T54" s="11" t="e">
        <f>повне_надходження!T54/('середньомісяне на суддю'!D54*11)</f>
        <v>#DIV/0!</v>
      </c>
      <c r="U54" s="11" t="e">
        <f>повне_надходження!U54/('середньомісяне на суддю'!C54*11)</f>
        <v>#DIV/0!</v>
      </c>
      <c r="V54" s="11" t="e">
        <f>повне_надходження!V54/('середньомісяне на суддю'!D54*11)</f>
        <v>#DIV/0!</v>
      </c>
      <c r="W54" s="11" t="e">
        <f>повне_надходження!W54/('середньомісяне на суддю'!C54*11)</f>
        <v>#DIV/0!</v>
      </c>
      <c r="X54" s="11" t="e">
        <f>повне_надходження!X54/('середньомісяне на суддю'!D54*11)</f>
        <v>#DIV/0!</v>
      </c>
      <c r="Y54" s="32"/>
      <c r="Z54" s="32"/>
      <c r="AA54" s="32"/>
      <c r="AB54" s="11" t="e">
        <f t="shared" si="3"/>
        <v>#DIV/0!</v>
      </c>
      <c r="AC54" s="17"/>
    </row>
    <row r="55" spans="1:29" hidden="1" x14ac:dyDescent="0.25">
      <c r="C55" s="14"/>
      <c r="D55" s="14"/>
      <c r="E55" s="11" t="e">
        <f>повне_надходження!E55/('середньомісяне на суддю'!C55*11)</f>
        <v>#DIV/0!</v>
      </c>
      <c r="F55" s="11" t="e">
        <f>повне_надходження!F55/('середньомісяне на суддю'!C55*11)</f>
        <v>#DIV/0!</v>
      </c>
      <c r="G55" s="11" t="e">
        <f>повне_надходження!G55/('середньомісяне на суддю'!D55*11)</f>
        <v>#DIV/0!</v>
      </c>
      <c r="H55" s="11" t="e">
        <f>повне_надходження!H55/('середньомісяне на суддю'!D55*11)</f>
        <v>#DIV/0!</v>
      </c>
      <c r="I55" s="11" t="e">
        <f>повне_надходження!I55/('середньомісяне на суддю'!C55*11)</f>
        <v>#DIV/0!</v>
      </c>
      <c r="J55" s="11" t="e">
        <f>повне_надходження!J55/('середньомісяне на суддю'!C55*11)</f>
        <v>#DIV/0!</v>
      </c>
      <c r="K55" s="11" t="e">
        <f>повне_надходження!K55/('середньомісяне на суддю'!D55*11)</f>
        <v>#DIV/0!</v>
      </c>
      <c r="L55" s="11" t="e">
        <f>повне_надходження!L55/('середньомісяне на суддю'!D55*11)</f>
        <v>#DIV/0!</v>
      </c>
      <c r="M55" s="11" t="e">
        <f>повне_надходження!M55/('середньомісяне на суддю'!C55*11)</f>
        <v>#DIV/0!</v>
      </c>
      <c r="N55" s="11" t="e">
        <f>повне_надходження!N55/('середньомісяне на суддю'!C55*11)</f>
        <v>#DIV/0!</v>
      </c>
      <c r="O55" s="11" t="e">
        <f>повне_надходження!O55/('середньомісяне на суддю'!D55*11)</f>
        <v>#DIV/0!</v>
      </c>
      <c r="P55" s="11" t="e">
        <f>повне_надходження!P55/('середньомісяне на суддю'!D55*11)</f>
        <v>#DIV/0!</v>
      </c>
      <c r="Q55" s="11" t="e">
        <f>повне_надходження!Q55/('середньомісяне на суддю'!C55*11)</f>
        <v>#DIV/0!</v>
      </c>
      <c r="R55" s="11" t="e">
        <f>повне_надходження!R55/('середньомісяне на суддю'!C55*11)</f>
        <v>#DIV/0!</v>
      </c>
      <c r="S55" s="11" t="e">
        <f>повне_надходження!S55/('середньомісяне на суддю'!D55*11)</f>
        <v>#DIV/0!</v>
      </c>
      <c r="T55" s="11" t="e">
        <f>повне_надходження!T55/('середньомісяне на суддю'!D55*11)</f>
        <v>#DIV/0!</v>
      </c>
      <c r="U55" s="11" t="e">
        <f>повне_надходження!U55/('середньомісяне на суддю'!C55*11)</f>
        <v>#DIV/0!</v>
      </c>
      <c r="V55" s="11" t="e">
        <f>повне_надходження!V55/('середньомісяне на суддю'!D55*11)</f>
        <v>#DIV/0!</v>
      </c>
      <c r="W55" s="11" t="e">
        <f>повне_надходження!W55/('середньомісяне на суддю'!C55*11)</f>
        <v>#DIV/0!</v>
      </c>
      <c r="X55" s="11" t="e">
        <f>повне_надходження!X55/('середньомісяне на суддю'!D55*11)</f>
        <v>#DIV/0!</v>
      </c>
      <c r="Y55" s="32"/>
      <c r="Z55" s="32"/>
      <c r="AA55" s="32"/>
      <c r="AB55" s="11" t="e">
        <f t="shared" si="3"/>
        <v>#DIV/0!</v>
      </c>
      <c r="AC55" s="17"/>
    </row>
    <row r="56" spans="1:29" hidden="1" x14ac:dyDescent="0.25">
      <c r="C56" s="14"/>
      <c r="D56" s="14"/>
      <c r="E56" s="11" t="e">
        <f>повне_надходження!E56/('середньомісяне на суддю'!C56*11)</f>
        <v>#DIV/0!</v>
      </c>
      <c r="F56" s="11" t="e">
        <f>повне_надходження!F56/('середньомісяне на суддю'!C56*11)</f>
        <v>#DIV/0!</v>
      </c>
      <c r="G56" s="11" t="e">
        <f>повне_надходження!G56/('середньомісяне на суддю'!D56*11)</f>
        <v>#DIV/0!</v>
      </c>
      <c r="H56" s="11" t="e">
        <f>повне_надходження!H56/('середньомісяне на суддю'!D56*11)</f>
        <v>#DIV/0!</v>
      </c>
      <c r="I56" s="11" t="e">
        <f>повне_надходження!I56/('середньомісяне на суддю'!C56*11)</f>
        <v>#DIV/0!</v>
      </c>
      <c r="J56" s="11" t="e">
        <f>повне_надходження!J56/('середньомісяне на суддю'!C56*11)</f>
        <v>#DIV/0!</v>
      </c>
      <c r="K56" s="11" t="e">
        <f>повне_надходження!K56/('середньомісяне на суддю'!D56*11)</f>
        <v>#DIV/0!</v>
      </c>
      <c r="L56" s="11" t="e">
        <f>повне_надходження!L56/('середньомісяне на суддю'!D56*11)</f>
        <v>#DIV/0!</v>
      </c>
      <c r="M56" s="11" t="e">
        <f>повне_надходження!M56/('середньомісяне на суддю'!C56*11)</f>
        <v>#DIV/0!</v>
      </c>
      <c r="N56" s="11" t="e">
        <f>повне_надходження!N56/('середньомісяне на суддю'!C56*11)</f>
        <v>#DIV/0!</v>
      </c>
      <c r="O56" s="11" t="e">
        <f>повне_надходження!O56/('середньомісяне на суддю'!D56*11)</f>
        <v>#DIV/0!</v>
      </c>
      <c r="P56" s="11" t="e">
        <f>повне_надходження!P56/('середньомісяне на суддю'!D56*11)</f>
        <v>#DIV/0!</v>
      </c>
      <c r="Q56" s="11" t="e">
        <f>повне_надходження!Q56/('середньомісяне на суддю'!C56*11)</f>
        <v>#DIV/0!</v>
      </c>
      <c r="R56" s="11" t="e">
        <f>повне_надходження!R56/('середньомісяне на суддю'!C56*11)</f>
        <v>#DIV/0!</v>
      </c>
      <c r="S56" s="11" t="e">
        <f>повне_надходження!S56/('середньомісяне на суддю'!D56*11)</f>
        <v>#DIV/0!</v>
      </c>
      <c r="T56" s="11" t="e">
        <f>повне_надходження!T56/('середньомісяне на суддю'!D56*11)</f>
        <v>#DIV/0!</v>
      </c>
      <c r="U56" s="11" t="e">
        <f>повне_надходження!U56/('середньомісяне на суддю'!C56*11)</f>
        <v>#DIV/0!</v>
      </c>
      <c r="V56" s="11" t="e">
        <f>повне_надходження!V56/('середньомісяне на суддю'!D56*11)</f>
        <v>#DIV/0!</v>
      </c>
      <c r="W56" s="11" t="e">
        <f>повне_надходження!W56/('середньомісяне на суддю'!C56*11)</f>
        <v>#DIV/0!</v>
      </c>
      <c r="X56" s="11" t="e">
        <f>повне_надходження!X56/('середньомісяне на суддю'!D56*11)</f>
        <v>#DIV/0!</v>
      </c>
      <c r="Y56" s="32"/>
      <c r="Z56" s="32"/>
      <c r="AA56" s="32"/>
      <c r="AB56" s="11" t="e">
        <f t="shared" si="3"/>
        <v>#DIV/0!</v>
      </c>
      <c r="AC56" s="17"/>
    </row>
    <row r="57" spans="1:29" hidden="1" x14ac:dyDescent="0.25">
      <c r="C57" s="14"/>
      <c r="D57" s="14"/>
      <c r="E57" s="11" t="e">
        <f>повне_надходження!E57/('середньомісяне на суддю'!C57*11)</f>
        <v>#DIV/0!</v>
      </c>
      <c r="F57" s="11" t="e">
        <f>повне_надходження!F57/('середньомісяне на суддю'!C57*11)</f>
        <v>#DIV/0!</v>
      </c>
      <c r="G57" s="11" t="e">
        <f>повне_надходження!G57/('середньомісяне на суддю'!D57*11)</f>
        <v>#DIV/0!</v>
      </c>
      <c r="H57" s="11" t="e">
        <f>повне_надходження!H57/('середньомісяне на суддю'!D57*11)</f>
        <v>#DIV/0!</v>
      </c>
      <c r="I57" s="11" t="e">
        <f>повне_надходження!I57/('середньомісяне на суддю'!C57*11)</f>
        <v>#DIV/0!</v>
      </c>
      <c r="J57" s="11" t="e">
        <f>повне_надходження!J57/('середньомісяне на суддю'!C57*11)</f>
        <v>#DIV/0!</v>
      </c>
      <c r="K57" s="11" t="e">
        <f>повне_надходження!K57/('середньомісяне на суддю'!D57*11)</f>
        <v>#DIV/0!</v>
      </c>
      <c r="L57" s="11" t="e">
        <f>повне_надходження!L57/('середньомісяне на суддю'!D57*11)</f>
        <v>#DIV/0!</v>
      </c>
      <c r="M57" s="11" t="e">
        <f>повне_надходження!M57/('середньомісяне на суддю'!C57*11)</f>
        <v>#DIV/0!</v>
      </c>
      <c r="N57" s="11" t="e">
        <f>повне_надходження!N57/('середньомісяне на суддю'!C57*11)</f>
        <v>#DIV/0!</v>
      </c>
      <c r="O57" s="11" t="e">
        <f>повне_надходження!O57/('середньомісяне на суддю'!D57*11)</f>
        <v>#DIV/0!</v>
      </c>
      <c r="P57" s="11" t="e">
        <f>повне_надходження!P57/('середньомісяне на суддю'!D57*11)</f>
        <v>#DIV/0!</v>
      </c>
      <c r="Q57" s="11" t="e">
        <f>повне_надходження!Q57/('середньомісяне на суддю'!C57*11)</f>
        <v>#DIV/0!</v>
      </c>
      <c r="R57" s="11" t="e">
        <f>повне_надходження!R57/('середньомісяне на суддю'!C57*11)</f>
        <v>#DIV/0!</v>
      </c>
      <c r="S57" s="11" t="e">
        <f>повне_надходження!S57/('середньомісяне на суддю'!D57*11)</f>
        <v>#DIV/0!</v>
      </c>
      <c r="T57" s="11" t="e">
        <f>повне_надходження!T57/('середньомісяне на суддю'!D57*11)</f>
        <v>#DIV/0!</v>
      </c>
      <c r="U57" s="11" t="e">
        <f>повне_надходження!U57/('середньомісяне на суддю'!C57*11)</f>
        <v>#DIV/0!</v>
      </c>
      <c r="V57" s="11" t="e">
        <f>повне_надходження!V57/('середньомісяне на суддю'!D57*11)</f>
        <v>#DIV/0!</v>
      </c>
      <c r="W57" s="11" t="e">
        <f>повне_надходження!W57/('середньомісяне на суддю'!C57*11)</f>
        <v>#DIV/0!</v>
      </c>
      <c r="X57" s="11" t="e">
        <f>повне_надходження!X57/('середньомісяне на суддю'!D57*11)</f>
        <v>#DIV/0!</v>
      </c>
      <c r="Y57" s="32"/>
      <c r="Z57" s="32"/>
      <c r="AA57" s="32"/>
      <c r="AB57" s="11" t="e">
        <f t="shared" si="3"/>
        <v>#DIV/0!</v>
      </c>
      <c r="AC57" s="17"/>
    </row>
    <row r="58" spans="1:29" hidden="1" x14ac:dyDescent="0.25">
      <c r="C58" s="14"/>
      <c r="D58" s="14"/>
      <c r="E58" s="11" t="e">
        <f>повне_надходження!E58/('середньомісяне на суддю'!C58*11)</f>
        <v>#DIV/0!</v>
      </c>
      <c r="F58" s="11" t="e">
        <f>повне_надходження!F58/('середньомісяне на суддю'!C58*11)</f>
        <v>#DIV/0!</v>
      </c>
      <c r="G58" s="11" t="e">
        <f>повне_надходження!G58/('середньомісяне на суддю'!D58*11)</f>
        <v>#DIV/0!</v>
      </c>
      <c r="H58" s="11" t="e">
        <f>повне_надходження!H58/('середньомісяне на суддю'!D58*11)</f>
        <v>#DIV/0!</v>
      </c>
      <c r="I58" s="11" t="e">
        <f>повне_надходження!I58/('середньомісяне на суддю'!C58*11)</f>
        <v>#DIV/0!</v>
      </c>
      <c r="J58" s="11" t="e">
        <f>повне_надходження!J58/('середньомісяне на суддю'!C58*11)</f>
        <v>#DIV/0!</v>
      </c>
      <c r="K58" s="11" t="e">
        <f>повне_надходження!K58/('середньомісяне на суддю'!D58*11)</f>
        <v>#DIV/0!</v>
      </c>
      <c r="L58" s="11" t="e">
        <f>повне_надходження!L58/('середньомісяне на суддю'!D58*11)</f>
        <v>#DIV/0!</v>
      </c>
      <c r="M58" s="11" t="e">
        <f>повне_надходження!M58/('середньомісяне на суддю'!C58*11)</f>
        <v>#DIV/0!</v>
      </c>
      <c r="N58" s="11" t="e">
        <f>повне_надходження!N58/('середньомісяне на суддю'!C58*11)</f>
        <v>#DIV/0!</v>
      </c>
      <c r="O58" s="11" t="e">
        <f>повне_надходження!O58/('середньомісяне на суддю'!D58*11)</f>
        <v>#DIV/0!</v>
      </c>
      <c r="P58" s="11" t="e">
        <f>повне_надходження!P58/('середньомісяне на суддю'!D58*11)</f>
        <v>#DIV/0!</v>
      </c>
      <c r="Q58" s="11" t="e">
        <f>повне_надходження!Q58/('середньомісяне на суддю'!C58*11)</f>
        <v>#DIV/0!</v>
      </c>
      <c r="R58" s="11" t="e">
        <f>повне_надходження!R58/('середньомісяне на суддю'!C58*11)</f>
        <v>#DIV/0!</v>
      </c>
      <c r="S58" s="11" t="e">
        <f>повне_надходження!S58/('середньомісяне на суддю'!D58*11)</f>
        <v>#DIV/0!</v>
      </c>
      <c r="T58" s="11" t="e">
        <f>повне_надходження!T58/('середньомісяне на суддю'!D58*11)</f>
        <v>#DIV/0!</v>
      </c>
      <c r="U58" s="11" t="e">
        <f>повне_надходження!U58/('середньомісяне на суддю'!C58*11)</f>
        <v>#DIV/0!</v>
      </c>
      <c r="V58" s="11" t="e">
        <f>повне_надходження!V58/('середньомісяне на суддю'!D58*11)</f>
        <v>#DIV/0!</v>
      </c>
      <c r="W58" s="11" t="e">
        <f>повне_надходження!W58/('середньомісяне на суддю'!C58*11)</f>
        <v>#DIV/0!</v>
      </c>
      <c r="X58" s="11" t="e">
        <f>повне_надходження!X58/('середньомісяне на суддю'!D58*11)</f>
        <v>#DIV/0!</v>
      </c>
      <c r="Y58" s="32"/>
      <c r="Z58" s="32"/>
      <c r="AA58" s="32"/>
      <c r="AB58" s="11" t="e">
        <f t="shared" si="3"/>
        <v>#DIV/0!</v>
      </c>
      <c r="AC58" s="17"/>
    </row>
    <row r="59" spans="1:29" hidden="1" x14ac:dyDescent="0.25">
      <c r="C59" s="14"/>
      <c r="D59" s="14"/>
      <c r="E59" s="11" t="e">
        <f>повне_надходження!E59/('середньомісяне на суддю'!C59*11)</f>
        <v>#DIV/0!</v>
      </c>
      <c r="F59" s="11" t="e">
        <f>повне_надходження!F59/('середньомісяне на суддю'!C59*11)</f>
        <v>#DIV/0!</v>
      </c>
      <c r="G59" s="11" t="e">
        <f>повне_надходження!G59/('середньомісяне на суддю'!D59*11)</f>
        <v>#DIV/0!</v>
      </c>
      <c r="H59" s="11" t="e">
        <f>повне_надходження!H59/('середньомісяне на суддю'!D59*11)</f>
        <v>#DIV/0!</v>
      </c>
      <c r="I59" s="11" t="e">
        <f>повне_надходження!I59/('середньомісяне на суддю'!C59*11)</f>
        <v>#DIV/0!</v>
      </c>
      <c r="J59" s="11" t="e">
        <f>повне_надходження!J59/('середньомісяне на суддю'!C59*11)</f>
        <v>#DIV/0!</v>
      </c>
      <c r="K59" s="11" t="e">
        <f>повне_надходження!K59/('середньомісяне на суддю'!D59*11)</f>
        <v>#DIV/0!</v>
      </c>
      <c r="L59" s="11" t="e">
        <f>повне_надходження!L59/('середньомісяне на суддю'!D59*11)</f>
        <v>#DIV/0!</v>
      </c>
      <c r="M59" s="11" t="e">
        <f>повне_надходження!M59/('середньомісяне на суддю'!C59*11)</f>
        <v>#DIV/0!</v>
      </c>
      <c r="N59" s="11" t="e">
        <f>повне_надходження!N59/('середньомісяне на суддю'!C59*11)</f>
        <v>#DIV/0!</v>
      </c>
      <c r="O59" s="11" t="e">
        <f>повне_надходження!O59/('середньомісяне на суддю'!D59*11)</f>
        <v>#DIV/0!</v>
      </c>
      <c r="P59" s="11" t="e">
        <f>повне_надходження!P59/('середньомісяне на суддю'!D59*11)</f>
        <v>#DIV/0!</v>
      </c>
      <c r="Q59" s="11" t="e">
        <f>повне_надходження!Q59/('середньомісяне на суддю'!C59*11)</f>
        <v>#DIV/0!</v>
      </c>
      <c r="R59" s="11" t="e">
        <f>повне_надходження!R59/('середньомісяне на суддю'!C59*11)</f>
        <v>#DIV/0!</v>
      </c>
      <c r="S59" s="11" t="e">
        <f>повне_надходження!S59/('середньомісяне на суддю'!D59*11)</f>
        <v>#DIV/0!</v>
      </c>
      <c r="T59" s="11" t="e">
        <f>повне_надходження!T59/('середньомісяне на суддю'!D59*11)</f>
        <v>#DIV/0!</v>
      </c>
      <c r="U59" s="11" t="e">
        <f>повне_надходження!U59/('середньомісяне на суддю'!C59*11)</f>
        <v>#DIV/0!</v>
      </c>
      <c r="V59" s="11" t="e">
        <f>повне_надходження!V59/('середньомісяне на суддю'!D59*11)</f>
        <v>#DIV/0!</v>
      </c>
      <c r="W59" s="11" t="e">
        <f>повне_надходження!W59/('середньомісяне на суддю'!C59*11)</f>
        <v>#DIV/0!</v>
      </c>
      <c r="X59" s="11" t="e">
        <f>повне_надходження!X59/('середньомісяне на суддю'!D59*11)</f>
        <v>#DIV/0!</v>
      </c>
      <c r="Y59" s="32"/>
      <c r="Z59" s="32"/>
      <c r="AA59" s="32"/>
      <c r="AB59" s="11" t="e">
        <f t="shared" si="3"/>
        <v>#DIV/0!</v>
      </c>
      <c r="AC59" s="17"/>
    </row>
    <row r="60" spans="1:29" hidden="1" x14ac:dyDescent="0.25">
      <c r="C60" s="14"/>
      <c r="D60" s="14"/>
      <c r="E60" s="11" t="e">
        <f>повне_надходження!E60/('середньомісяне на суддю'!C60*11)</f>
        <v>#DIV/0!</v>
      </c>
      <c r="F60" s="11" t="e">
        <f>повне_надходження!F60/('середньомісяне на суддю'!C60*11)</f>
        <v>#DIV/0!</v>
      </c>
      <c r="G60" s="11" t="e">
        <f>повне_надходження!G60/('середньомісяне на суддю'!D60*11)</f>
        <v>#DIV/0!</v>
      </c>
      <c r="H60" s="11" t="e">
        <f>повне_надходження!H60/('середньомісяне на суддю'!D60*11)</f>
        <v>#DIV/0!</v>
      </c>
      <c r="I60" s="11" t="e">
        <f>повне_надходження!I60/('середньомісяне на суддю'!C60*11)</f>
        <v>#DIV/0!</v>
      </c>
      <c r="J60" s="11" t="e">
        <f>повне_надходження!J60/('середньомісяне на суддю'!C60*11)</f>
        <v>#DIV/0!</v>
      </c>
      <c r="K60" s="11" t="e">
        <f>повне_надходження!K60/('середньомісяне на суддю'!D60*11)</f>
        <v>#DIV/0!</v>
      </c>
      <c r="L60" s="11" t="e">
        <f>повне_надходження!L60/('середньомісяне на суддю'!D60*11)</f>
        <v>#DIV/0!</v>
      </c>
      <c r="M60" s="11" t="e">
        <f>повне_надходження!M60/('середньомісяне на суддю'!C60*11)</f>
        <v>#DIV/0!</v>
      </c>
      <c r="N60" s="11" t="e">
        <f>повне_надходження!N60/('середньомісяне на суддю'!C60*11)</f>
        <v>#DIV/0!</v>
      </c>
      <c r="O60" s="11" t="e">
        <f>повне_надходження!O60/('середньомісяне на суддю'!D60*11)</f>
        <v>#DIV/0!</v>
      </c>
      <c r="P60" s="11" t="e">
        <f>повне_надходження!P60/('середньомісяне на суддю'!D60*11)</f>
        <v>#DIV/0!</v>
      </c>
      <c r="Q60" s="11" t="e">
        <f>повне_надходження!Q60/('середньомісяне на суддю'!C60*11)</f>
        <v>#DIV/0!</v>
      </c>
      <c r="R60" s="11" t="e">
        <f>повне_надходження!R60/('середньомісяне на суддю'!C60*11)</f>
        <v>#DIV/0!</v>
      </c>
      <c r="S60" s="11" t="e">
        <f>повне_надходження!S60/('середньомісяне на суддю'!D60*11)</f>
        <v>#DIV/0!</v>
      </c>
      <c r="T60" s="11" t="e">
        <f>повне_надходження!T60/('середньомісяне на суддю'!D60*11)</f>
        <v>#DIV/0!</v>
      </c>
      <c r="U60" s="11" t="e">
        <f>повне_надходження!U60/('середньомісяне на суддю'!C60*11)</f>
        <v>#DIV/0!</v>
      </c>
      <c r="V60" s="11" t="e">
        <f>повне_надходження!V60/('середньомісяне на суддю'!D60*11)</f>
        <v>#DIV/0!</v>
      </c>
      <c r="W60" s="11" t="e">
        <f>повне_надходження!W60/('середньомісяне на суддю'!C60*11)</f>
        <v>#DIV/0!</v>
      </c>
      <c r="X60" s="11" t="e">
        <f>повне_надходження!X60/('середньомісяне на суддю'!D60*11)</f>
        <v>#DIV/0!</v>
      </c>
      <c r="Y60" s="32"/>
      <c r="Z60" s="32"/>
      <c r="AA60" s="32"/>
      <c r="AB60" s="11" t="e">
        <f t="shared" si="3"/>
        <v>#DIV/0!</v>
      </c>
      <c r="AC60" s="17"/>
    </row>
    <row r="61" spans="1:29" hidden="1" x14ac:dyDescent="0.25">
      <c r="C61" s="14"/>
      <c r="D61" s="14"/>
      <c r="E61" s="11" t="e">
        <f>повне_надходження!E61/('середньомісяне на суддю'!C61*11)</f>
        <v>#DIV/0!</v>
      </c>
      <c r="F61" s="11" t="e">
        <f>повне_надходження!F61/('середньомісяне на суддю'!C61*11)</f>
        <v>#DIV/0!</v>
      </c>
      <c r="G61" s="11" t="e">
        <f>повне_надходження!G61/('середньомісяне на суддю'!D61*11)</f>
        <v>#DIV/0!</v>
      </c>
      <c r="H61" s="11" t="e">
        <f>повне_надходження!H61/('середньомісяне на суддю'!D61*11)</f>
        <v>#DIV/0!</v>
      </c>
      <c r="I61" s="11" t="e">
        <f>повне_надходження!I61/('середньомісяне на суддю'!C61*11)</f>
        <v>#DIV/0!</v>
      </c>
      <c r="J61" s="11" t="e">
        <f>повне_надходження!J61/('середньомісяне на суддю'!C61*11)</f>
        <v>#DIV/0!</v>
      </c>
      <c r="K61" s="11" t="e">
        <f>повне_надходження!K61/('середньомісяне на суддю'!D61*11)</f>
        <v>#DIV/0!</v>
      </c>
      <c r="L61" s="11" t="e">
        <f>повне_надходження!L61/('середньомісяне на суддю'!D61*11)</f>
        <v>#DIV/0!</v>
      </c>
      <c r="M61" s="11" t="e">
        <f>повне_надходження!M61/('середньомісяне на суддю'!C61*11)</f>
        <v>#DIV/0!</v>
      </c>
      <c r="N61" s="11" t="e">
        <f>повне_надходження!N61/('середньомісяне на суддю'!C61*11)</f>
        <v>#DIV/0!</v>
      </c>
      <c r="O61" s="11" t="e">
        <f>повне_надходження!O61/('середньомісяне на суддю'!D61*11)</f>
        <v>#DIV/0!</v>
      </c>
      <c r="P61" s="11" t="e">
        <f>повне_надходження!P61/('середньомісяне на суддю'!D61*11)</f>
        <v>#DIV/0!</v>
      </c>
      <c r="Q61" s="11" t="e">
        <f>повне_надходження!Q61/('середньомісяне на суддю'!C61*11)</f>
        <v>#DIV/0!</v>
      </c>
      <c r="R61" s="11" t="e">
        <f>повне_надходження!R61/('середньомісяне на суддю'!C61*11)</f>
        <v>#DIV/0!</v>
      </c>
      <c r="S61" s="11" t="e">
        <f>повне_надходження!S61/('середньомісяне на суддю'!D61*11)</f>
        <v>#DIV/0!</v>
      </c>
      <c r="T61" s="11" t="e">
        <f>повне_надходження!T61/('середньомісяне на суддю'!D61*11)</f>
        <v>#DIV/0!</v>
      </c>
      <c r="U61" s="11" t="e">
        <f>повне_надходження!U61/('середньомісяне на суддю'!C61*11)</f>
        <v>#DIV/0!</v>
      </c>
      <c r="V61" s="11" t="e">
        <f>повне_надходження!V61/('середньомісяне на суддю'!D61*11)</f>
        <v>#DIV/0!</v>
      </c>
      <c r="W61" s="11" t="e">
        <f>повне_надходження!W61/('середньомісяне на суддю'!C61*11)</f>
        <v>#DIV/0!</v>
      </c>
      <c r="X61" s="11" t="e">
        <f>повне_надходження!X61/('середньомісяне на суддю'!D61*11)</f>
        <v>#DIV/0!</v>
      </c>
      <c r="Y61" s="32"/>
      <c r="Z61" s="32"/>
      <c r="AA61" s="32"/>
      <c r="AB61" s="11" t="e">
        <f t="shared" si="3"/>
        <v>#DIV/0!</v>
      </c>
      <c r="AC61" s="17"/>
    </row>
    <row r="62" spans="1:29" hidden="1" x14ac:dyDescent="0.25">
      <c r="C62" s="14"/>
      <c r="D62" s="14"/>
      <c r="E62" s="11" t="e">
        <f>повне_надходження!E62/('середньомісяне на суддю'!C62*11)</f>
        <v>#DIV/0!</v>
      </c>
      <c r="F62" s="11" t="e">
        <f>повне_надходження!F62/('середньомісяне на суддю'!C62*11)</f>
        <v>#DIV/0!</v>
      </c>
      <c r="G62" s="11" t="e">
        <f>повне_надходження!G62/('середньомісяне на суддю'!D62*11)</f>
        <v>#DIV/0!</v>
      </c>
      <c r="H62" s="11" t="e">
        <f>повне_надходження!H62/('середньомісяне на суддю'!D62*11)</f>
        <v>#DIV/0!</v>
      </c>
      <c r="I62" s="11" t="e">
        <f>повне_надходження!I62/('середньомісяне на суддю'!C62*11)</f>
        <v>#DIV/0!</v>
      </c>
      <c r="J62" s="11" t="e">
        <f>повне_надходження!J62/('середньомісяне на суддю'!C62*11)</f>
        <v>#DIV/0!</v>
      </c>
      <c r="K62" s="11" t="e">
        <f>повне_надходження!K62/('середньомісяне на суддю'!D62*11)</f>
        <v>#DIV/0!</v>
      </c>
      <c r="L62" s="11" t="e">
        <f>повне_надходження!L62/('середньомісяне на суддю'!D62*11)</f>
        <v>#DIV/0!</v>
      </c>
      <c r="M62" s="11" t="e">
        <f>повне_надходження!M62/('середньомісяне на суддю'!C62*11)</f>
        <v>#DIV/0!</v>
      </c>
      <c r="N62" s="11" t="e">
        <f>повне_надходження!N62/('середньомісяне на суддю'!C62*11)</f>
        <v>#DIV/0!</v>
      </c>
      <c r="O62" s="11" t="e">
        <f>повне_надходження!O62/('середньомісяне на суддю'!D62*11)</f>
        <v>#DIV/0!</v>
      </c>
      <c r="P62" s="11" t="e">
        <f>повне_надходження!P62/('середньомісяне на суддю'!D62*11)</f>
        <v>#DIV/0!</v>
      </c>
      <c r="Q62" s="11" t="e">
        <f>повне_надходження!Q62/('середньомісяне на суддю'!C62*11)</f>
        <v>#DIV/0!</v>
      </c>
      <c r="R62" s="11" t="e">
        <f>повне_надходження!R62/('середньомісяне на суддю'!C62*11)</f>
        <v>#DIV/0!</v>
      </c>
      <c r="S62" s="11" t="e">
        <f>повне_надходження!S62/('середньомісяне на суддю'!D62*11)</f>
        <v>#DIV/0!</v>
      </c>
      <c r="T62" s="11" t="e">
        <f>повне_надходження!T62/('середньомісяне на суддю'!D62*11)</f>
        <v>#DIV/0!</v>
      </c>
      <c r="U62" s="11" t="e">
        <f>повне_надходження!U62/('середньомісяне на суддю'!C62*11)</f>
        <v>#DIV/0!</v>
      </c>
      <c r="V62" s="11" t="e">
        <f>повне_надходження!V62/('середньомісяне на суддю'!D62*11)</f>
        <v>#DIV/0!</v>
      </c>
      <c r="W62" s="11" t="e">
        <f>повне_надходження!W62/('середньомісяне на суддю'!C62*11)</f>
        <v>#DIV/0!</v>
      </c>
      <c r="X62" s="11" t="e">
        <f>повне_надходження!X62/('середньомісяне на суддю'!D62*11)</f>
        <v>#DIV/0!</v>
      </c>
      <c r="Y62" s="32"/>
      <c r="Z62" s="32"/>
      <c r="AA62" s="32"/>
      <c r="AB62" s="11" t="e">
        <f t="shared" si="3"/>
        <v>#DIV/0!</v>
      </c>
      <c r="AC62" s="17"/>
    </row>
    <row r="63" spans="1:29" x14ac:dyDescent="0.25">
      <c r="A63" s="8">
        <v>90</v>
      </c>
      <c r="B63" s="9" t="s">
        <v>15</v>
      </c>
      <c r="C63" s="39">
        <v>309</v>
      </c>
      <c r="D63" s="39">
        <v>313</v>
      </c>
      <c r="E63" s="40">
        <f>повне_надходження!E63/('середньомісяне на суддю'!C63*11)</f>
        <v>18.858193586348925</v>
      </c>
      <c r="F63" s="40">
        <f>повне_надходження!F63/('середньомісяне на суддю'!C63*11)</f>
        <v>2.3945278022947925</v>
      </c>
      <c r="G63" s="40">
        <f>повне_надходження!G63/('середньомісяне на суддю'!D63*11)</f>
        <v>18.325007261109498</v>
      </c>
      <c r="H63" s="40">
        <f>повне_надходження!H63/('середньомісяне на суддю'!D63*11)</f>
        <v>2.788846935811792</v>
      </c>
      <c r="I63" s="40">
        <f>повне_надходження!I63/('середньомісяне на суддю'!C63*11)</f>
        <v>1.624301265077964</v>
      </c>
      <c r="J63" s="40">
        <f>повне_надходження!J63/('середньомісяне на суддю'!C63*11)</f>
        <v>1.2533097969991174</v>
      </c>
      <c r="K63" s="40">
        <f>повне_надходження!K63/('середньомісяне на суддю'!D63*11)</f>
        <v>1.5349985477781005</v>
      </c>
      <c r="L63" s="40">
        <f>повне_надходження!L63/('середньомісяне на суддю'!D63*11)</f>
        <v>1.1423177461516119</v>
      </c>
      <c r="M63" s="40">
        <f>повне_надходження!M63/('середньомісяне на суддю'!C63*11)</f>
        <v>23.318917328626068</v>
      </c>
      <c r="N63" s="40">
        <f>повне_надходження!N63/('середньомісяне на суддю'!C63*11)</f>
        <v>16.192115328037659</v>
      </c>
      <c r="O63" s="40">
        <f>повне_надходження!O63/('середньомісяне на суддю'!D63*11)</f>
        <v>20.605286087714202</v>
      </c>
      <c r="P63" s="40">
        <f>повне_надходження!P63/('середньомісяне на суддю'!D63*11)</f>
        <v>14.595120534417658</v>
      </c>
      <c r="Q63" s="40">
        <f>повне_надходження!Q63/('середньомісяне на суддю'!C63*11)</f>
        <v>13.771697558105325</v>
      </c>
      <c r="R63" s="40">
        <f>повне_надходження!R63/('середньомісяне на суддю'!C63*11)</f>
        <v>13.549279199764637</v>
      </c>
      <c r="S63" s="40">
        <f>повне_надходження!S63/('середньомісяне на суддю'!D63*11)</f>
        <v>13.871623584083649</v>
      </c>
      <c r="T63" s="40">
        <f>повне_надходження!T63/('середньомісяне на суддю'!D63*11)</f>
        <v>13.670636073191984</v>
      </c>
      <c r="U63" s="41">
        <f>повне_надходження!U63/('середньомісяне на суддю'!C63*11)</f>
        <v>3.2362459546925568E-3</v>
      </c>
      <c r="V63" s="41">
        <f>повне_надходження!V63/('середньомісяне на суддю'!D63*11)</f>
        <v>6.6802207377287251E-3</v>
      </c>
      <c r="W63" s="41">
        <f>повне_надходження!W63/('середньомісяне на суддю'!C63*11)</f>
        <v>5.9429243895263315E-2</v>
      </c>
      <c r="X63" s="41">
        <f>повне_надходження!X63/('середньомісяне на суддю'!D63*11)</f>
        <v>3.0787104269532385E-2</v>
      </c>
      <c r="Y63" s="40"/>
      <c r="Z63" s="40"/>
      <c r="AA63" s="40">
        <f>E63+I63+M63+Q63+U63+W63+Y63</f>
        <v>57.635775228008242</v>
      </c>
      <c r="AB63" s="40">
        <f t="shared" si="3"/>
        <v>54.374382805692711</v>
      </c>
      <c r="AC63" s="21">
        <f t="shared" si="2"/>
        <v>-5.6586250630158048</v>
      </c>
    </row>
  </sheetData>
  <mergeCells count="31">
    <mergeCell ref="AC5:AC6"/>
    <mergeCell ref="W5:W6"/>
    <mergeCell ref="Y5:Y6"/>
    <mergeCell ref="Z5:Z6"/>
    <mergeCell ref="AA5:AA6"/>
    <mergeCell ref="AB5:AB6"/>
    <mergeCell ref="C1:M1"/>
    <mergeCell ref="A3:A6"/>
    <mergeCell ref="B3:B6"/>
    <mergeCell ref="C3:P3"/>
    <mergeCell ref="E5:F5"/>
    <mergeCell ref="G5:H5"/>
    <mergeCell ref="I5:J5"/>
    <mergeCell ref="K5:L5"/>
    <mergeCell ref="M5:N5"/>
    <mergeCell ref="Q3:AC3"/>
    <mergeCell ref="C4:D5"/>
    <mergeCell ref="E4:H4"/>
    <mergeCell ref="I4:L4"/>
    <mergeCell ref="M4:P4"/>
    <mergeCell ref="Q4:T4"/>
    <mergeCell ref="O5:P5"/>
    <mergeCell ref="X5:X6"/>
    <mergeCell ref="U4:V4"/>
    <mergeCell ref="W4:X4"/>
    <mergeCell ref="Y4:Z4"/>
    <mergeCell ref="AA4:AB4"/>
    <mergeCell ref="Q5:R5"/>
    <mergeCell ref="S5:T5"/>
    <mergeCell ref="U5:U6"/>
    <mergeCell ref="V5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ПОКАЗНИКИ</vt:lpstr>
      <vt:lpstr>повне_надходження</vt:lpstr>
      <vt:lpstr>середньомісяне на суддю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sydorova</dc:creator>
  <cp:lastModifiedBy>Наталья Меренцева</cp:lastModifiedBy>
  <cp:lastPrinted>2018-02-08T09:57:26Z</cp:lastPrinted>
  <dcterms:created xsi:type="dcterms:W3CDTF">2012-08-14T13:34:34Z</dcterms:created>
  <dcterms:modified xsi:type="dcterms:W3CDTF">2018-02-08T09:57:29Z</dcterms:modified>
</cp:coreProperties>
</file>