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<sst xmlns="http://schemas.openxmlformats.org/spreadsheetml/2006/main" count="280" uniqueCount="212">
  <si>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</si>
  <si>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</si>
  <si>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</si>
  <si>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</si>
  <si>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</si>
  <si>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</si>
  <si>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</si>
  <si>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</si>
  <si>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</si>
  <si>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</si>
  <si>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</si>
  <si>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</si>
  <si>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</si>
  <si>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</si>
  <si>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</si>
  <si>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</si>
  <si>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</si>
  <si>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</si>
  <si>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</si>
  <si>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</si>
  <si>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</si>
  <si>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</si>
  <si>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</si>
  <si>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</si>
  <si>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</si>
  <si>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</si>
  <si>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</si>
  <si>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</si>
  <si>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</si>
  <si>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</si>
  <si>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</si>
  <si>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</si>
  <si>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</si>
  <si>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</si>
  <si>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</si>
  <si>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</si>
  <si>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</si>
  <si>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</si>
  <si>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</si>
  <si>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</si>
  <si>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</si>
  <si>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</si>
  <si>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</si>
  <si>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</si>
  <si>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</si>
  <si>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</si>
  <si>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</si>
  <si>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</si>
  <si>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</si>
  <si>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</si>
  <si>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</si>
  <si>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</si>
  <si>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</si>
  <si>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</si>
  <si>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</si>
  <si>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</si>
  <si>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</si>
  <si>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</si>
  <si>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</si>
  <si>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</si>
  <si>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</si>
  <si>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</si>
  <si>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</si>
  <si>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</si>
  <si>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</si>
  <si>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</si>
  <si>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</si>
  <si>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</si>
  <si>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</si>
  <si>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</si>
  <si>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</si>
  <si>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</si>
  <si>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</si>
  <si>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</si>
  <si>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</si>
  <si>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</si>
  <si>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</si>
  <si>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</si>
  <si>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</si>
  <si>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</si>
  <si>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</si>
  <si>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</si>
  <si>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</si>
  <si>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</si>
  <si>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</si>
  <si>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</si>
  <si>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</si>
  <si>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</si>
  <si>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</si>
  <si>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</si>
  <si>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</si>
  <si>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</si>
  <si>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</si>
  <si>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</si>
  <si>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</si>
  <si>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</si>
  <si>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</si>
  <si>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</si>
  <si>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</si>
  <si>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</si>
  <si>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</si>
  <si>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</si>
  <si>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</si>
  <si>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</si>
  <si>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</si>
  <si>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</si>
  <si>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</si>
  <si>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</si>
  <si>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</si>
  <si>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</si>
  <si>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</si>
  <si>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</si>
  <si>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</si>
  <si>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</si>
  <si>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</si>
  <si>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</si>
  <si>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</si>
  <si>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</si>
  <si>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</si>
  <si>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</si>
  <si>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</si>
  <si>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</si>
  <si>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</si>
  <si>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</si>
  <si>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</si>
  <si>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</si>
  <si>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</si>
  <si>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</si>
  <si>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</si>
  <si>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</si>
  <si>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</si>
  <si>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</si>
  <si>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</si>
  <si>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</si>
  <si>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</si>
  <si>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</si>
  <si>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</si>
  <si>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</si>
  <si>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</si>
  <si>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</si>
  <si>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</si>
  <si>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</si>
  <si>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</si>
  <si>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</si>
  <si>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</si>
  <si>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</si>
  <si>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</si>
  <si>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</si>
  <si>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</si>
  <si>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</si>
  <si>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</si>
  <si>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</si>
  <si>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</si>
  <si>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</si>
  <si>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</si>
  <si>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</si>
  <si>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</si>
  <si>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</si>
  <si>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</si>
  <si>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</si>
  <si>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</si>
  <si>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</si>
  <si>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</si>
  <si>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</si>
  <si>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</si>
  <si>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</si>
  <si>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</si>
  <si>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</si>
  <si>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</si>
  <si>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</si>
  <si>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</si>
  <si>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</si>
  <si>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</si>
  <si>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</si>
  <si>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</si>
  <si>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</si>
  <si>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</si>
  <si>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</si>
  <si>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</si>
  <si>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</si>
  <si>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</si>
  <si>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</si>
  <si>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</si>
  <si>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</si>
  <si>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</si>
  <si>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</si>
  <si>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</si>
  <si>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</si>
  <si>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</si>
  <si>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</si>
  <si>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</si>
  <si>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</si>
  <si>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</si>
  <si>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</si>
  <si>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</si>
  <si>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</si>
  <si>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</si>
  <si>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</si>
  <si>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</si>
  <si>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</si>
  <si>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</si>
  <si>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</si>
  <si>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</si>
  <si>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</si>
  <si>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</si>
  <si>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</si>
  <si>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</si>
  <si>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</si>
  <si>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</si>
  <si>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</si>
  <si>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</si>
  <si>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10 липня 2019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</si>
</sst>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&amp;LB019B922&amp;C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11158</v>
      </c>
      <c r="F6" s="90">
        <v>4242</v>
      </c>
      <c r="G6" s="90">
        <v>87</v>
      </c>
      <c r="H6" s="90">
        <v>3650</v>
      </c>
      <c r="I6" s="90" t="s">
        <v>172</v>
      </c>
      <c r="J6" s="90">
        <v>7508</v>
      </c>
      <c r="K6" s="91">
        <v>2528</v>
      </c>
      <c r="L6" s="101">
        <f>E6-F6</f>
        <v>6916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43736</v>
      </c>
      <c r="F7" s="90">
        <v>42374</v>
      </c>
      <c r="G7" s="90">
        <v>66</v>
      </c>
      <c r="H7" s="90">
        <v>41713</v>
      </c>
      <c r="I7" s="90">
        <v>36025</v>
      </c>
      <c r="J7" s="90">
        <v>2023</v>
      </c>
      <c r="K7" s="91"/>
      <c r="L7" s="101">
        <f>E7-F7</f>
        <v>1362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38</v>
      </c>
      <c r="F8" s="90">
        <v>30</v>
      </c>
      <c r="G8" s="90"/>
      <c r="H8" s="90">
        <v>28</v>
      </c>
      <c r="I8" s="90">
        <v>22</v>
      </c>
      <c r="J8" s="90">
        <v>10</v>
      </c>
      <c r="K8" s="91"/>
      <c r="L8" s="101">
        <f>E8-F8</f>
        <v>8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4882</v>
      </c>
      <c r="F9" s="90">
        <v>4044</v>
      </c>
      <c r="G9" s="90">
        <v>16</v>
      </c>
      <c r="H9" s="90">
        <v>3899</v>
      </c>
      <c r="I9" s="90">
        <v>2319</v>
      </c>
      <c r="J9" s="90">
        <v>983</v>
      </c>
      <c r="K9" s="91"/>
      <c r="L9" s="101">
        <f>E9-F9</f>
        <v>838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72</v>
      </c>
      <c r="F10" s="90">
        <v>46</v>
      </c>
      <c r="G10" s="90">
        <v>5</v>
      </c>
      <c r="H10" s="90">
        <v>54</v>
      </c>
      <c r="I10" s="90">
        <v>10</v>
      </c>
      <c r="J10" s="90">
        <v>18</v>
      </c>
      <c r="K10" s="91"/>
      <c r="L10" s="101">
        <f>E10-F10</f>
        <v>26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>
        <v>1</v>
      </c>
      <c r="F11" s="90"/>
      <c r="G11" s="90"/>
      <c r="H11" s="90"/>
      <c r="I11" s="90"/>
      <c r="J11" s="90">
        <v>1</v>
      </c>
      <c r="K11" s="91"/>
      <c r="L11" s="101">
        <f>E11-F11</f>
        <v>1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362</v>
      </c>
      <c r="F12" s="90">
        <v>334</v>
      </c>
      <c r="G12" s="90"/>
      <c r="H12" s="90">
        <v>322</v>
      </c>
      <c r="I12" s="90">
        <v>146</v>
      </c>
      <c r="J12" s="90">
        <v>40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233</v>
      </c>
      <c r="F13" s="90">
        <v>29</v>
      </c>
      <c r="G13" s="90">
        <v>5</v>
      </c>
      <c r="H13" s="90">
        <v>32</v>
      </c>
      <c r="I13" s="90">
        <v>19</v>
      </c>
      <c r="J13" s="90">
        <v>201</v>
      </c>
      <c r="K13" s="91">
        <v>58</v>
      </c>
      <c r="L13" s="101">
        <f>E13-F13</f>
        <v>204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148</v>
      </c>
      <c r="F14" s="90">
        <v>131</v>
      </c>
      <c r="G14" s="90"/>
      <c r="H14" s="90">
        <v>98</v>
      </c>
      <c r="I14" s="90">
        <v>49</v>
      </c>
      <c r="J14" s="90">
        <v>50</v>
      </c>
      <c r="K14" s="91"/>
      <c r="L14" s="101">
        <f>E14-F14</f>
        <v>17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60630</v>
      </c>
      <c r="F15" s="104">
        <f>SUM(F6:F14)</f>
        <v>51230</v>
      </c>
      <c r="G15" s="104">
        <f>SUM(G6:G14)</f>
        <v>179</v>
      </c>
      <c r="H15" s="104">
        <f>SUM(H6:H14)</f>
        <v>49796</v>
      </c>
      <c r="I15" s="104">
        <f>SUM(I6:I14)</f>
        <v>38590</v>
      </c>
      <c r="J15" s="104">
        <f>SUM(J6:J14)</f>
        <v>10834</v>
      </c>
      <c r="K15" s="104">
        <f>SUM(K6:K14)</f>
        <v>2586</v>
      </c>
      <c r="L15" s="101">
        <f>E15-F15</f>
        <v>9400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1985</v>
      </c>
      <c r="F16" s="92">
        <v>1815</v>
      </c>
      <c r="G16" s="92">
        <v>21</v>
      </c>
      <c r="H16" s="92">
        <v>1706</v>
      </c>
      <c r="I16" s="92">
        <v>1358</v>
      </c>
      <c r="J16" s="92">
        <v>279</v>
      </c>
      <c r="K16" s="91">
        <v>17</v>
      </c>
      <c r="L16" s="101">
        <f>E16-F16</f>
        <v>170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1988</v>
      </c>
      <c r="F17" s="92">
        <v>1383</v>
      </c>
      <c r="G17" s="92">
        <v>19</v>
      </c>
      <c r="H17" s="92">
        <v>1458</v>
      </c>
      <c r="I17" s="92">
        <v>1205</v>
      </c>
      <c r="J17" s="92">
        <v>530</v>
      </c>
      <c r="K17" s="91">
        <v>75</v>
      </c>
      <c r="L17" s="101">
        <f>E17-F17</f>
        <v>605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216</v>
      </c>
      <c r="F19" s="91">
        <v>161</v>
      </c>
      <c r="G19" s="91"/>
      <c r="H19" s="91">
        <v>159</v>
      </c>
      <c r="I19" s="91">
        <v>101</v>
      </c>
      <c r="J19" s="91">
        <v>57</v>
      </c>
      <c r="K19" s="91">
        <v>10</v>
      </c>
      <c r="L19" s="101">
        <f>E19-F19</f>
        <v>55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5</v>
      </c>
      <c r="F20" s="91">
        <v>1</v>
      </c>
      <c r="G20" s="91"/>
      <c r="H20" s="91">
        <v>1</v>
      </c>
      <c r="I20" s="91"/>
      <c r="J20" s="91">
        <v>4</v>
      </c>
      <c r="K20" s="91">
        <v>1</v>
      </c>
      <c r="L20" s="101">
        <f>E20-F20</f>
        <v>4</v>
      </c>
    </row>
    <row r="21" spans="1:12" ht="17.25" customHeight="1">
      <c r="A21" s="171"/>
      <c r="B21" s="163" t="s">
        <v>35</v>
      </c>
      <c r="C21" s="164"/>
      <c r="D21" s="43">
        <v>16</v>
      </c>
      <c r="E21" s="91">
        <v>6</v>
      </c>
      <c r="F21" s="91">
        <v>5</v>
      </c>
      <c r="G21" s="91"/>
      <c r="H21" s="91">
        <v>3</v>
      </c>
      <c r="I21" s="91">
        <v>3</v>
      </c>
      <c r="J21" s="91">
        <v>3</v>
      </c>
      <c r="K21" s="91">
        <v>1</v>
      </c>
      <c r="L21" s="101">
        <f>E21-F21</f>
        <v>1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7</v>
      </c>
      <c r="F22" s="91">
        <v>6</v>
      </c>
      <c r="G22" s="91"/>
      <c r="H22" s="91">
        <v>6</v>
      </c>
      <c r="I22" s="91"/>
      <c r="J22" s="91">
        <v>1</v>
      </c>
      <c r="K22" s="91">
        <v>1</v>
      </c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>
        <v>39</v>
      </c>
      <c r="F23" s="91">
        <v>39</v>
      </c>
      <c r="G23" s="91"/>
      <c r="H23" s="91">
        <v>35</v>
      </c>
      <c r="I23" s="91">
        <v>29</v>
      </c>
      <c r="J23" s="91">
        <v>4</v>
      </c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2855</v>
      </c>
      <c r="F24" s="91">
        <v>2105</v>
      </c>
      <c r="G24" s="91">
        <v>32</v>
      </c>
      <c r="H24" s="91">
        <v>2007</v>
      </c>
      <c r="I24" s="91">
        <v>1351</v>
      </c>
      <c r="J24" s="91">
        <v>848</v>
      </c>
      <c r="K24" s="91">
        <v>102</v>
      </c>
      <c r="L24" s="101">
        <f>E24-F24</f>
        <v>750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13689</v>
      </c>
      <c r="F25" s="91">
        <v>12405</v>
      </c>
      <c r="G25" s="91">
        <v>38</v>
      </c>
      <c r="H25" s="91">
        <v>11482</v>
      </c>
      <c r="I25" s="91">
        <v>9891</v>
      </c>
      <c r="J25" s="91">
        <v>2207</v>
      </c>
      <c r="K25" s="91">
        <v>10</v>
      </c>
      <c r="L25" s="101">
        <f>E25-F25</f>
        <v>1284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180</v>
      </c>
      <c r="F26" s="91">
        <v>174</v>
      </c>
      <c r="G26" s="91"/>
      <c r="H26" s="91">
        <v>165</v>
      </c>
      <c r="I26" s="91">
        <v>72</v>
      </c>
      <c r="J26" s="91">
        <v>15</v>
      </c>
      <c r="K26" s="91"/>
      <c r="L26" s="101">
        <f>E26-F26</f>
        <v>6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21019</v>
      </c>
      <c r="F27" s="91">
        <v>17291</v>
      </c>
      <c r="G27" s="91">
        <v>200</v>
      </c>
      <c r="H27" s="91">
        <v>17422</v>
      </c>
      <c r="I27" s="91">
        <v>14815</v>
      </c>
      <c r="J27" s="91">
        <v>3597</v>
      </c>
      <c r="K27" s="91">
        <v>29</v>
      </c>
      <c r="L27" s="101">
        <f>E27-F27</f>
        <v>3728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29359</v>
      </c>
      <c r="F28" s="91">
        <v>15345</v>
      </c>
      <c r="G28" s="91">
        <v>345</v>
      </c>
      <c r="H28" s="91">
        <v>16563</v>
      </c>
      <c r="I28" s="91">
        <v>13529</v>
      </c>
      <c r="J28" s="91">
        <v>12796</v>
      </c>
      <c r="K28" s="91">
        <v>2013</v>
      </c>
      <c r="L28" s="101">
        <f>E28-F28</f>
        <v>14014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2643</v>
      </c>
      <c r="F29" s="91">
        <v>2544</v>
      </c>
      <c r="G29" s="91">
        <v>15</v>
      </c>
      <c r="H29" s="91">
        <v>2471</v>
      </c>
      <c r="I29" s="91">
        <v>2049</v>
      </c>
      <c r="J29" s="91">
        <v>172</v>
      </c>
      <c r="K29" s="91">
        <v>1</v>
      </c>
      <c r="L29" s="101">
        <f>E29-F29</f>
        <v>99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2623</v>
      </c>
      <c r="F30" s="91">
        <v>2055</v>
      </c>
      <c r="G30" s="91">
        <v>15</v>
      </c>
      <c r="H30" s="91">
        <v>2051</v>
      </c>
      <c r="I30" s="91">
        <v>1869</v>
      </c>
      <c r="J30" s="91">
        <v>572</v>
      </c>
      <c r="K30" s="91">
        <v>40</v>
      </c>
      <c r="L30" s="101">
        <f>E30-F30</f>
        <v>568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636</v>
      </c>
      <c r="F31" s="91">
        <v>437</v>
      </c>
      <c r="G31" s="91">
        <v>1</v>
      </c>
      <c r="H31" s="91">
        <v>422</v>
      </c>
      <c r="I31" s="91">
        <v>218</v>
      </c>
      <c r="J31" s="91">
        <v>214</v>
      </c>
      <c r="K31" s="91">
        <v>22</v>
      </c>
      <c r="L31" s="101">
        <f>E31-F31</f>
        <v>199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79</v>
      </c>
      <c r="F32" s="91">
        <v>36</v>
      </c>
      <c r="G32" s="91">
        <v>1</v>
      </c>
      <c r="H32" s="91">
        <v>53</v>
      </c>
      <c r="I32" s="91">
        <v>3</v>
      </c>
      <c r="J32" s="91">
        <v>26</v>
      </c>
      <c r="K32" s="91">
        <v>9</v>
      </c>
      <c r="L32" s="101">
        <f>E32-F32</f>
        <v>43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60</v>
      </c>
      <c r="F33" s="91">
        <v>39</v>
      </c>
      <c r="G33" s="91">
        <v>1</v>
      </c>
      <c r="H33" s="91">
        <v>41</v>
      </c>
      <c r="I33" s="91">
        <v>7</v>
      </c>
      <c r="J33" s="91">
        <v>19</v>
      </c>
      <c r="K33" s="91">
        <v>2</v>
      </c>
      <c r="L33" s="101">
        <f>E33-F33</f>
        <v>21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164</v>
      </c>
      <c r="F34" s="91">
        <v>157</v>
      </c>
      <c r="G34" s="91"/>
      <c r="H34" s="91">
        <v>145</v>
      </c>
      <c r="I34" s="91">
        <v>12</v>
      </c>
      <c r="J34" s="91">
        <v>19</v>
      </c>
      <c r="K34" s="91">
        <v>1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573</v>
      </c>
      <c r="F35" s="91">
        <v>291</v>
      </c>
      <c r="G35" s="91">
        <v>13</v>
      </c>
      <c r="H35" s="91">
        <v>302</v>
      </c>
      <c r="I35" s="91">
        <v>112</v>
      </c>
      <c r="J35" s="91">
        <v>271</v>
      </c>
      <c r="K35" s="91">
        <v>80</v>
      </c>
      <c r="L35" s="101">
        <f>E35-F35</f>
        <v>282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2675</v>
      </c>
      <c r="F36" s="91">
        <v>2159</v>
      </c>
      <c r="G36" s="91">
        <v>25</v>
      </c>
      <c r="H36" s="91">
        <v>2045</v>
      </c>
      <c r="I36" s="91">
        <v>1316</v>
      </c>
      <c r="J36" s="91">
        <v>630</v>
      </c>
      <c r="K36" s="91">
        <v>61</v>
      </c>
      <c r="L36" s="101">
        <f>E36-F36</f>
        <v>516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20</v>
      </c>
      <c r="F37" s="91">
        <v>12</v>
      </c>
      <c r="G37" s="91"/>
      <c r="H37" s="91">
        <v>16</v>
      </c>
      <c r="I37" s="91">
        <v>9</v>
      </c>
      <c r="J37" s="91">
        <v>4</v>
      </c>
      <c r="K37" s="91"/>
      <c r="L37" s="101">
        <f>E37-F37</f>
        <v>8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158</v>
      </c>
      <c r="F38" s="91">
        <v>127</v>
      </c>
      <c r="G38" s="91"/>
      <c r="H38" s="91">
        <v>110</v>
      </c>
      <c r="I38" s="91">
        <v>58</v>
      </c>
      <c r="J38" s="91">
        <v>48</v>
      </c>
      <c r="K38" s="91">
        <v>1</v>
      </c>
      <c r="L38" s="101">
        <f>E38-F38</f>
        <v>31</v>
      </c>
    </row>
    <row r="39" spans="1:12" ht="36" customHeight="1">
      <c r="A39" s="176"/>
      <c r="B39" s="163" t="s">
        <v>132</v>
      </c>
      <c r="C39" s="164"/>
      <c r="D39" s="43">
        <v>34</v>
      </c>
      <c r="E39" s="91">
        <v>3</v>
      </c>
      <c r="F39" s="91">
        <v>2</v>
      </c>
      <c r="G39" s="91"/>
      <c r="H39" s="91">
        <v>3</v>
      </c>
      <c r="I39" s="91">
        <v>3</v>
      </c>
      <c r="J39" s="91"/>
      <c r="K39" s="91"/>
      <c r="L39" s="101">
        <f>E39-F39</f>
        <v>1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55742</v>
      </c>
      <c r="F40" s="91">
        <v>38261</v>
      </c>
      <c r="G40" s="91">
        <v>582</v>
      </c>
      <c r="H40" s="91">
        <v>36216</v>
      </c>
      <c r="I40" s="91">
        <v>27202</v>
      </c>
      <c r="J40" s="91">
        <v>19526</v>
      </c>
      <c r="K40" s="91">
        <v>2222</v>
      </c>
      <c r="L40" s="101">
        <f>E40-F40</f>
        <v>17481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25846</v>
      </c>
      <c r="F41" s="91">
        <v>23219</v>
      </c>
      <c r="G41" s="91">
        <v>4</v>
      </c>
      <c r="H41" s="91">
        <v>21809</v>
      </c>
      <c r="I41" s="91" t="s">
        <v>172</v>
      </c>
      <c r="J41" s="91">
        <v>4037</v>
      </c>
      <c r="K41" s="91">
        <v>57</v>
      </c>
      <c r="L41" s="101">
        <f>E41-F41</f>
        <v>2627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403</v>
      </c>
      <c r="F42" s="91">
        <v>339</v>
      </c>
      <c r="G42" s="91"/>
      <c r="H42" s="91">
        <v>304</v>
      </c>
      <c r="I42" s="91" t="s">
        <v>172</v>
      </c>
      <c r="J42" s="91">
        <v>99</v>
      </c>
      <c r="K42" s="91">
        <v>8</v>
      </c>
      <c r="L42" s="101">
        <f>E42-F42</f>
        <v>64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307</v>
      </c>
      <c r="F43" s="91">
        <v>274</v>
      </c>
      <c r="G43" s="91"/>
      <c r="H43" s="91">
        <v>267</v>
      </c>
      <c r="I43" s="91">
        <v>167</v>
      </c>
      <c r="J43" s="91">
        <v>40</v>
      </c>
      <c r="K43" s="91"/>
      <c r="L43" s="101">
        <f>E43-F43</f>
        <v>33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15</v>
      </c>
      <c r="F44" s="91">
        <v>14</v>
      </c>
      <c r="G44" s="91"/>
      <c r="H44" s="91">
        <v>13</v>
      </c>
      <c r="I44" s="91">
        <v>1</v>
      </c>
      <c r="J44" s="91">
        <v>2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26168</v>
      </c>
      <c r="F45" s="91">
        <f aca="true" t="shared" si="0" ref="F45:K45">F41+F43+F44</f>
        <v>23507</v>
      </c>
      <c r="G45" s="91">
        <f t="shared" si="0"/>
        <v>4</v>
      </c>
      <c r="H45" s="91">
        <f t="shared" si="0"/>
        <v>22089</v>
      </c>
      <c r="I45" s="91">
        <f>I43+I44</f>
        <v>168</v>
      </c>
      <c r="J45" s="91">
        <f t="shared" si="0"/>
        <v>4079</v>
      </c>
      <c r="K45" s="91">
        <f t="shared" si="0"/>
        <v>57</v>
      </c>
      <c r="L45" s="101">
        <f>E45-F45</f>
        <v>2661</v>
      </c>
    </row>
    <row r="46" spans="1:12" ht="15">
      <c r="A46" s="173" t="s">
        <v>189</v>
      </c>
      <c r="B46" s="173"/>
      <c r="C46" s="173"/>
      <c r="D46" s="43">
        <v>41</v>
      </c>
      <c r="E46" s="91">
        <f>E15+E24+E40+E45</f>
        <v>145395</v>
      </c>
      <c r="F46" s="91">
        <f aca="true" t="shared" si="1" ref="F46:K46">F15+F24+F40+F45</f>
        <v>115103</v>
      </c>
      <c r="G46" s="91">
        <f t="shared" si="1"/>
        <v>797</v>
      </c>
      <c r="H46" s="91">
        <f t="shared" si="1"/>
        <v>110108</v>
      </c>
      <c r="I46" s="91">
        <f t="shared" si="1"/>
        <v>67311</v>
      </c>
      <c r="J46" s="91">
        <f t="shared" si="1"/>
        <v>35287</v>
      </c>
      <c r="K46" s="91">
        <f t="shared" si="1"/>
        <v>4967</v>
      </c>
      <c r="L46" s="101">
        <f>E46-F46</f>
        <v>30292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&amp;LB019B922&amp;CФорма № Зведений- 1 мзс, Підрозділ: ТУ ДСА України в Харкiвській областi,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976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917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6664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83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270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1387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1579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1031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557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704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519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2728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50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103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562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1279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137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10677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1075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620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305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150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27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8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138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30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9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21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>
        <v>1</v>
      </c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15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6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8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4061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899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147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752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>
        <v>1</v>
      </c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16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1041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650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277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3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>
        <v>2</v>
      </c>
    </row>
    <row r="57" spans="1:7" ht="13.5">
      <c r="A57" s="230"/>
      <c r="B57" s="233"/>
      <c r="C57" s="234" t="s">
        <v>181</v>
      </c>
      <c r="D57" s="235"/>
      <c r="E57" s="236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&amp;LB019B922&amp;CФорма № Зведений- 1 мзс, Підрозділ: ТУ ДСА України в Харкiвській областi,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3673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2795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364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17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538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100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191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31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31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67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28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65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516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12581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475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331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3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228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23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302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835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2707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148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1241593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>
        <v>22345</v>
      </c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12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287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87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6280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29251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26491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341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2388860775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241516195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302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71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4199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1317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3.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313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209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46885</v>
      </c>
      <c r="F55" s="96">
        <v>2240</v>
      </c>
      <c r="G55" s="96">
        <v>491</v>
      </c>
      <c r="H55" s="96">
        <v>99</v>
      </c>
      <c r="I55" s="96">
        <v>81</v>
      </c>
    </row>
    <row r="56" spans="1:9" ht="13.5" customHeight="1">
      <c r="A56" s="286" t="s">
        <v>31</v>
      </c>
      <c r="B56" s="286"/>
      <c r="C56" s="286"/>
      <c r="D56" s="286"/>
      <c r="E56" s="96">
        <v>1587</v>
      </c>
      <c r="F56" s="96">
        <v>357</v>
      </c>
      <c r="G56" s="96">
        <v>56</v>
      </c>
      <c r="H56" s="96">
        <v>7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25734</v>
      </c>
      <c r="F57" s="96">
        <v>9118</v>
      </c>
      <c r="G57" s="96">
        <v>1019</v>
      </c>
      <c r="H57" s="96">
        <v>263</v>
      </c>
      <c r="I57" s="96">
        <v>82</v>
      </c>
    </row>
    <row r="58" spans="1:9" ht="13.5" customHeight="1">
      <c r="A58" s="191" t="s">
        <v>111</v>
      </c>
      <c r="B58" s="191"/>
      <c r="C58" s="191"/>
      <c r="D58" s="191"/>
      <c r="E58" s="96">
        <v>21714</v>
      </c>
      <c r="F58" s="96">
        <v>365</v>
      </c>
      <c r="G58" s="96">
        <v>9</v>
      </c>
      <c r="H58" s="96">
        <v>1</v>
      </c>
      <c r="I58" s="9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5.5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3.5">
      <c r="A62" s="253" t="s">
        <v>195</v>
      </c>
      <c r="B62" s="254"/>
      <c r="C62" s="254"/>
      <c r="D62" s="254"/>
      <c r="E62" s="255"/>
      <c r="F62" s="14">
        <v>34905</v>
      </c>
      <c r="G62" s="114">
        <v>435816783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7132</v>
      </c>
      <c r="G63" s="113">
        <v>106759604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4932</v>
      </c>
      <c r="G64" s="113">
        <v>5948884</v>
      </c>
      <c r="H64" s="116"/>
      <c r="I64" s="117"/>
    </row>
    <row r="65" spans="1:9" ht="13.5">
      <c r="A65" s="239" t="s">
        <v>199</v>
      </c>
      <c r="B65" s="246" t="s">
        <v>116</v>
      </c>
      <c r="C65" s="247"/>
      <c r="D65" s="247"/>
      <c r="E65" s="248"/>
      <c r="F65" s="112">
        <v>9068</v>
      </c>
      <c r="G65" s="112">
        <v>5517191</v>
      </c>
      <c r="H65" s="116"/>
      <c r="I65" s="117"/>
    </row>
    <row r="66" spans="1:9" ht="13.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ht="13.5">
      <c r="A112" s="6"/>
    </row>
    <row r="113" ht="13.5">
      <c r="A113" s="6"/>
    </row>
    <row r="114" ht="13.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7" r:id="rId1"/>
  <headerFooter alignWithMargins="0">
    <oddFooter>&amp;LB019B922&amp;CФорма № Зведений- 1 мзс, Підрозділ: ТУ ДСА України в Харкiвській областi,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14.076005327741095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23.869300350747647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12.028301886792454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11.379698863054388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1.3974013238538858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95.660408503688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526.8325358851674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695.6698564593302</v>
      </c>
    </row>
    <row r="11" spans="1:4" ht="16.5" customHeight="1">
      <c r="A11" s="202" t="s">
        <v>63</v>
      </c>
      <c r="B11" s="204"/>
      <c r="C11" s="14">
        <v>9</v>
      </c>
      <c r="D11" s="94">
        <v>41.7837837837838</v>
      </c>
    </row>
    <row r="12" spans="1:4" ht="16.5" customHeight="1">
      <c r="A12" s="311" t="s">
        <v>106</v>
      </c>
      <c r="B12" s="311"/>
      <c r="C12" s="14">
        <v>10</v>
      </c>
      <c r="D12" s="94">
        <v>21</v>
      </c>
    </row>
    <row r="13" spans="1:4" ht="16.5" customHeight="1">
      <c r="A13" s="311" t="s">
        <v>31</v>
      </c>
      <c r="B13" s="311"/>
      <c r="C13" s="14">
        <v>11</v>
      </c>
      <c r="D13" s="94">
        <v>74.027027027027</v>
      </c>
    </row>
    <row r="14" spans="1:4" ht="16.5" customHeight="1">
      <c r="A14" s="311" t="s">
        <v>107</v>
      </c>
      <c r="B14" s="311"/>
      <c r="C14" s="14">
        <v>12</v>
      </c>
      <c r="D14" s="94">
        <v>82.9189189189189</v>
      </c>
    </row>
    <row r="15" spans="1:4" ht="16.5" customHeight="1">
      <c r="A15" s="311" t="s">
        <v>111</v>
      </c>
      <c r="B15" s="311"/>
      <c r="C15" s="14">
        <v>13</v>
      </c>
      <c r="D15" s="94">
        <v>18.6756756756757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3.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3.5">
      <c r="A23" s="68" t="s">
        <v>102</v>
      </c>
      <c r="B23" s="88"/>
      <c r="C23" s="313" t="s">
        <v>208</v>
      </c>
      <c r="D23" s="313"/>
    </row>
    <row r="24" spans="1:4" ht="13.5">
      <c r="A24" s="69" t="s">
        <v>103</v>
      </c>
      <c r="B24" s="88"/>
      <c r="C24" s="244" t="s">
        <v>209</v>
      </c>
      <c r="D24" s="244"/>
    </row>
    <row r="25" spans="1:4" ht="13.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&amp;LB019B922&amp;CФорма № Зведений- 1 мзс, Підрозділ: ТУ ДСА України в Харкiвській областi,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2018-03-28T07:45:37Z</cp:lastPrinted>
  <dcterms:created xsi:type="dcterms:W3CDTF">2004-04-20T14:33:35Z</dcterms:created>
  <dcterms:modified xsi:type="dcterms:W3CDTF">2019-07-11T10:55:32Z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B019B922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