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4" yWindow="109" windowWidth="8042" windowHeight="4877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<sst xmlns="http://schemas.openxmlformats.org/spreadsheetml/2006/main" count="280" uniqueCount="212">
  <si>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</si>
  <si>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</si>
  <si>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</si>
  <si>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</si>
  <si>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</si>
  <si>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</si>
  <si>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</si>
  <si>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</si>
  <si>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</si>
  <si>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</si>
  <si>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</si>
  <si>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</si>
  <si>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</si>
  <si>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</si>
  <si>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</si>
  <si>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</si>
  <si>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</si>
  <si>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</si>
  <si>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</si>
  <si>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</si>
  <si>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</si>
  <si>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</si>
  <si>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</si>
  <si>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</si>
  <si>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</si>
  <si>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</si>
  <si>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</si>
  <si>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</si>
  <si>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</si>
  <si>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</si>
  <si>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</si>
  <si>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</si>
  <si>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</si>
  <si>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</si>
  <si>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</si>
  <si>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</si>
  <si>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</si>
  <si>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</si>
  <si>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</si>
  <si>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</si>
  <si>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</si>
  <si>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</si>
  <si>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</si>
  <si>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</si>
  <si>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</si>
  <si>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</si>
  <si>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</si>
  <si>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</si>
  <si>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</si>
  <si>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</si>
  <si>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</si>
  <si>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</si>
  <si>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</si>
  <si>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</si>
  <si>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</si>
  <si>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</si>
  <si>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</si>
  <si>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</si>
  <si>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</si>
  <si>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</si>
  <si>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</si>
  <si>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</si>
  <si>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</si>
  <si>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</si>
  <si>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</si>
  <si>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</si>
  <si>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</si>
  <si>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</si>
  <si>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</si>
  <si>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</si>
  <si>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</si>
  <si>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</si>
  <si>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</si>
  <si>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</si>
  <si>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</si>
  <si>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</si>
  <si>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</si>
  <si>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</si>
  <si>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</si>
  <si>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</si>
  <si>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</si>
  <si>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</si>
  <si>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</si>
  <si>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</si>
  <si>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</si>
  <si>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</si>
  <si>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</si>
  <si>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</si>
  <si>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</si>
  <si>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</si>
  <si>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</si>
  <si>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</si>
  <si>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</si>
  <si>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</si>
  <si>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</si>
  <si>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</si>
  <si>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</si>
  <si>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</si>
  <si>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</si>
  <si>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</si>
  <si>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</si>
  <si>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</si>
  <si>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</si>
  <si>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</si>
  <si>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</si>
  <si>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</si>
  <si>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</si>
  <si>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</si>
  <si>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</si>
  <si>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</si>
  <si>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</si>
  <si>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</si>
  <si>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</si>
  <si>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</si>
  <si>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</si>
  <si>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</si>
  <si>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</si>
  <si>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</si>
  <si>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</si>
  <si>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</si>
  <si>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</si>
  <si>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</si>
  <si>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</si>
  <si>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</si>
  <si>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</si>
  <si>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</si>
  <si>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</si>
  <si>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</si>
  <si>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</si>
  <si>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</si>
  <si>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</si>
  <si>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</si>
  <si>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</si>
  <si>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</si>
  <si>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</si>
  <si>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</si>
  <si>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</si>
  <si>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</si>
  <si>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</si>
  <si>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</si>
  <si>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</si>
  <si>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</si>
  <si>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</si>
  <si>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</si>
  <si>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</si>
  <si>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</si>
  <si>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</si>
  <si>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</si>
  <si>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</si>
  <si>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</si>
  <si>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</si>
  <si>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</si>
  <si>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</si>
  <si>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</si>
  <si>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</si>
  <si>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</si>
  <si>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</si>
  <si>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</si>
  <si>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</si>
  <si>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</si>
  <si>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</si>
  <si>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</si>
  <si>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</si>
  <si>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</si>
  <si>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</si>
  <si>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</si>
  <si>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</si>
  <si>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</si>
  <si>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</si>
  <si>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</si>
  <si>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</si>
  <si>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</si>
  <si>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</si>
  <si>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</si>
  <si>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</si>
  <si>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</si>
  <si>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</si>
  <si>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</si>
  <si>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</si>
  <si>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</si>
  <si>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</si>
  <si>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</si>
  <si>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</si>
  <si>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</si>
  <si>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</si>
  <si>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</si>
  <si>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</si>
  <si>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</si>
  <si>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</si>
  <si>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</si>
  <si>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</si>
  <si>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</si>
  <si>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</si>
  <si>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</si>
  <si>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</si>
  <si>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</si>
  <si>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</si>
  <si>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</si>
  <si>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</si>
  <si>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</si>
  <si>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</si>
  <si>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</si>
  <si>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</si>
  <si>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</si>
  <si>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</si>
  <si>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</si>
  <si>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>В.В. Остапенко</t>
  </si>
  <si>
    <t>Н.К. Меренцева</t>
  </si>
  <si>
    <t>+38(057)7325778</t>
  </si>
  <si>
    <t>+38(057)7324712</t>
  </si>
  <si>
    <t>merenceva@hr.court.gov.ua</t>
  </si>
  <si>
    <t>8 жовтня 2019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</si>
</sst>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3.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&amp;LEA0C3737&amp;C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1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13318</v>
      </c>
      <c r="F6" s="90">
        <v>6433</v>
      </c>
      <c r="G6" s="90">
        <v>139</v>
      </c>
      <c r="H6" s="90">
        <v>5357</v>
      </c>
      <c r="I6" s="90" t="s">
        <v>172</v>
      </c>
      <c r="J6" s="90">
        <v>7961</v>
      </c>
      <c r="K6" s="91">
        <v>2871</v>
      </c>
      <c r="L6" s="101">
        <f>E6-F6</f>
        <v>6885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66048</v>
      </c>
      <c r="F7" s="90">
        <v>64682</v>
      </c>
      <c r="G7" s="90">
        <v>84</v>
      </c>
      <c r="H7" s="90">
        <v>63944</v>
      </c>
      <c r="I7" s="90">
        <v>54982</v>
      </c>
      <c r="J7" s="90">
        <v>2104</v>
      </c>
      <c r="K7" s="91"/>
      <c r="L7" s="101">
        <f>E7-F7</f>
        <v>1366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49</v>
      </c>
      <c r="F8" s="90">
        <v>41</v>
      </c>
      <c r="G8" s="90"/>
      <c r="H8" s="90">
        <v>41</v>
      </c>
      <c r="I8" s="90">
        <v>31</v>
      </c>
      <c r="J8" s="90">
        <v>8</v>
      </c>
      <c r="K8" s="91"/>
      <c r="L8" s="101">
        <f>E8-F8</f>
        <v>8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6759</v>
      </c>
      <c r="F9" s="90">
        <v>5922</v>
      </c>
      <c r="G9" s="90">
        <v>24</v>
      </c>
      <c r="H9" s="90">
        <v>5649</v>
      </c>
      <c r="I9" s="90">
        <v>3804</v>
      </c>
      <c r="J9" s="90">
        <v>1110</v>
      </c>
      <c r="K9" s="91"/>
      <c r="L9" s="101">
        <f>E9-F9</f>
        <v>837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83</v>
      </c>
      <c r="F10" s="90">
        <v>55</v>
      </c>
      <c r="G10" s="90">
        <v>7</v>
      </c>
      <c r="H10" s="90">
        <v>67</v>
      </c>
      <c r="I10" s="90">
        <v>12</v>
      </c>
      <c r="J10" s="90">
        <v>16</v>
      </c>
      <c r="K10" s="91"/>
      <c r="L10" s="101">
        <f>E10-F10</f>
        <v>28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>
        <v>1</v>
      </c>
      <c r="F11" s="90"/>
      <c r="G11" s="90"/>
      <c r="H11" s="90">
        <v>1</v>
      </c>
      <c r="I11" s="90">
        <v>1</v>
      </c>
      <c r="J11" s="90"/>
      <c r="K11" s="91"/>
      <c r="L11" s="101">
        <f>E11-F11</f>
        <v>1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498</v>
      </c>
      <c r="F12" s="90">
        <v>470</v>
      </c>
      <c r="G12" s="90"/>
      <c r="H12" s="90">
        <v>482</v>
      </c>
      <c r="I12" s="90">
        <v>217</v>
      </c>
      <c r="J12" s="90">
        <v>16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238</v>
      </c>
      <c r="F13" s="90">
        <v>34</v>
      </c>
      <c r="G13" s="90">
        <v>6</v>
      </c>
      <c r="H13" s="90">
        <v>44</v>
      </c>
      <c r="I13" s="90">
        <v>23</v>
      </c>
      <c r="J13" s="90">
        <v>194</v>
      </c>
      <c r="K13" s="91">
        <v>54</v>
      </c>
      <c r="L13" s="101">
        <f>E13-F13</f>
        <v>204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209</v>
      </c>
      <c r="F14" s="90">
        <v>192</v>
      </c>
      <c r="G14" s="90"/>
      <c r="H14" s="90">
        <v>152</v>
      </c>
      <c r="I14" s="90">
        <v>77</v>
      </c>
      <c r="J14" s="90">
        <v>57</v>
      </c>
      <c r="K14" s="91"/>
      <c r="L14" s="101">
        <f>E14-F14</f>
        <v>17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87203</v>
      </c>
      <c r="F15" s="104">
        <f>SUM(F6:F14)</f>
        <v>77829</v>
      </c>
      <c r="G15" s="104">
        <f>SUM(G6:G14)</f>
        <v>260</v>
      </c>
      <c r="H15" s="104">
        <f>SUM(H6:H14)</f>
        <v>75737</v>
      </c>
      <c r="I15" s="104">
        <f>SUM(I6:I14)</f>
        <v>59147</v>
      </c>
      <c r="J15" s="104">
        <f>SUM(J6:J14)</f>
        <v>11466</v>
      </c>
      <c r="K15" s="104">
        <f>SUM(K6:K14)</f>
        <v>2925</v>
      </c>
      <c r="L15" s="101">
        <f>E15-F15</f>
        <v>9374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2748</v>
      </c>
      <c r="F16" s="92">
        <v>2586</v>
      </c>
      <c r="G16" s="92">
        <v>24</v>
      </c>
      <c r="H16" s="92">
        <v>2478</v>
      </c>
      <c r="I16" s="92">
        <v>1960</v>
      </c>
      <c r="J16" s="92">
        <v>270</v>
      </c>
      <c r="K16" s="91">
        <v>15</v>
      </c>
      <c r="L16" s="101">
        <f>E16-F16</f>
        <v>162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2608</v>
      </c>
      <c r="F17" s="92">
        <v>1998</v>
      </c>
      <c r="G17" s="92">
        <v>29</v>
      </c>
      <c r="H17" s="92">
        <v>2091</v>
      </c>
      <c r="I17" s="92">
        <v>1720</v>
      </c>
      <c r="J17" s="92">
        <v>517</v>
      </c>
      <c r="K17" s="91">
        <v>81</v>
      </c>
      <c r="L17" s="101">
        <f>E17-F17</f>
        <v>610</v>
      </c>
    </row>
    <row r="18" spans="1:12" ht="26.25" customHeight="1">
      <c r="A18" s="171"/>
      <c r="B18" s="163" t="s">
        <v>130</v>
      </c>
      <c r="C18" s="164"/>
      <c r="D18" s="43">
        <v>13</v>
      </c>
      <c r="E18" s="92">
        <v>1</v>
      </c>
      <c r="F18" s="92">
        <v>1</v>
      </c>
      <c r="G18" s="92"/>
      <c r="H18" s="92">
        <v>1</v>
      </c>
      <c r="I18" s="92">
        <v>1</v>
      </c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332</v>
      </c>
      <c r="F19" s="91">
        <v>277</v>
      </c>
      <c r="G19" s="91"/>
      <c r="H19" s="91">
        <v>256</v>
      </c>
      <c r="I19" s="91">
        <v>167</v>
      </c>
      <c r="J19" s="91">
        <v>76</v>
      </c>
      <c r="K19" s="91">
        <v>7</v>
      </c>
      <c r="L19" s="101">
        <f>E19-F19</f>
        <v>55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17</v>
      </c>
      <c r="F20" s="91">
        <v>2</v>
      </c>
      <c r="G20" s="91"/>
      <c r="H20" s="91">
        <v>2</v>
      </c>
      <c r="I20" s="91"/>
      <c r="J20" s="91">
        <v>15</v>
      </c>
      <c r="K20" s="91">
        <v>12</v>
      </c>
      <c r="L20" s="101">
        <f>E20-F20</f>
        <v>15</v>
      </c>
    </row>
    <row r="21" spans="1:12" ht="17.25" customHeight="1">
      <c r="A21" s="171"/>
      <c r="B21" s="163" t="s">
        <v>35</v>
      </c>
      <c r="C21" s="164"/>
      <c r="D21" s="43">
        <v>16</v>
      </c>
      <c r="E21" s="91">
        <v>11</v>
      </c>
      <c r="F21" s="91">
        <v>10</v>
      </c>
      <c r="G21" s="91"/>
      <c r="H21" s="91">
        <v>6</v>
      </c>
      <c r="I21" s="91">
        <v>6</v>
      </c>
      <c r="J21" s="91">
        <v>5</v>
      </c>
      <c r="K21" s="91">
        <v>1</v>
      </c>
      <c r="L21" s="101">
        <f>E21-F21</f>
        <v>1</v>
      </c>
    </row>
    <row r="22" spans="1:12" ht="17.25" customHeight="1">
      <c r="A22" s="171"/>
      <c r="B22" s="163" t="s">
        <v>190</v>
      </c>
      <c r="C22" s="164"/>
      <c r="D22" s="43">
        <v>17</v>
      </c>
      <c r="E22" s="91">
        <v>18</v>
      </c>
      <c r="F22" s="91">
        <v>17</v>
      </c>
      <c r="G22" s="91"/>
      <c r="H22" s="91">
        <v>17</v>
      </c>
      <c r="I22" s="91">
        <v>1</v>
      </c>
      <c r="J22" s="91">
        <v>1</v>
      </c>
      <c r="K22" s="91">
        <v>1</v>
      </c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>
        <v>56</v>
      </c>
      <c r="F23" s="91">
        <v>56</v>
      </c>
      <c r="G23" s="91"/>
      <c r="H23" s="91">
        <v>50</v>
      </c>
      <c r="I23" s="91">
        <v>40</v>
      </c>
      <c r="J23" s="91">
        <v>6</v>
      </c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3792</v>
      </c>
      <c r="F24" s="91">
        <v>3040</v>
      </c>
      <c r="G24" s="91">
        <v>39</v>
      </c>
      <c r="H24" s="91">
        <v>2935</v>
      </c>
      <c r="I24" s="91">
        <v>1956</v>
      </c>
      <c r="J24" s="91">
        <v>857</v>
      </c>
      <c r="K24" s="91">
        <v>113</v>
      </c>
      <c r="L24" s="101">
        <f>E24-F24</f>
        <v>752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22278</v>
      </c>
      <c r="F25" s="91">
        <v>20994</v>
      </c>
      <c r="G25" s="91">
        <v>43</v>
      </c>
      <c r="H25" s="91">
        <v>20054</v>
      </c>
      <c r="I25" s="91">
        <v>17113</v>
      </c>
      <c r="J25" s="91">
        <v>2224</v>
      </c>
      <c r="K25" s="91">
        <v>17</v>
      </c>
      <c r="L25" s="101">
        <f>E25-F25</f>
        <v>1284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245</v>
      </c>
      <c r="F26" s="91">
        <v>239</v>
      </c>
      <c r="G26" s="91"/>
      <c r="H26" s="91">
        <v>230</v>
      </c>
      <c r="I26" s="91">
        <v>99</v>
      </c>
      <c r="J26" s="91">
        <v>15</v>
      </c>
      <c r="K26" s="91"/>
      <c r="L26" s="101">
        <f>E26-F26</f>
        <v>6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31012</v>
      </c>
      <c r="F27" s="91">
        <v>27275</v>
      </c>
      <c r="G27" s="91">
        <v>223</v>
      </c>
      <c r="H27" s="91">
        <v>26969</v>
      </c>
      <c r="I27" s="91">
        <v>22902</v>
      </c>
      <c r="J27" s="91">
        <v>4043</v>
      </c>
      <c r="K27" s="91">
        <v>69</v>
      </c>
      <c r="L27" s="101">
        <f>E27-F27</f>
        <v>3737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37754</v>
      </c>
      <c r="F28" s="91">
        <v>23712</v>
      </c>
      <c r="G28" s="91">
        <v>499</v>
      </c>
      <c r="H28" s="91">
        <v>24315</v>
      </c>
      <c r="I28" s="91">
        <v>19869</v>
      </c>
      <c r="J28" s="91">
        <v>13439</v>
      </c>
      <c r="K28" s="91">
        <v>2153</v>
      </c>
      <c r="L28" s="101">
        <f>E28-F28</f>
        <v>14042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4175</v>
      </c>
      <c r="F29" s="91">
        <v>4077</v>
      </c>
      <c r="G29" s="91">
        <v>16</v>
      </c>
      <c r="H29" s="91">
        <v>3967</v>
      </c>
      <c r="I29" s="91">
        <v>3345</v>
      </c>
      <c r="J29" s="91">
        <v>208</v>
      </c>
      <c r="K29" s="91">
        <v>1</v>
      </c>
      <c r="L29" s="101">
        <f>E29-F29</f>
        <v>98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3924</v>
      </c>
      <c r="F30" s="91">
        <v>3357</v>
      </c>
      <c r="G30" s="91">
        <v>22</v>
      </c>
      <c r="H30" s="91">
        <v>3316</v>
      </c>
      <c r="I30" s="91">
        <v>3026</v>
      </c>
      <c r="J30" s="91">
        <v>608</v>
      </c>
      <c r="K30" s="91">
        <v>32</v>
      </c>
      <c r="L30" s="101">
        <f>E30-F30</f>
        <v>567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836</v>
      </c>
      <c r="F31" s="91">
        <v>638</v>
      </c>
      <c r="G31" s="91">
        <v>3</v>
      </c>
      <c r="H31" s="91">
        <v>617</v>
      </c>
      <c r="I31" s="91">
        <v>315</v>
      </c>
      <c r="J31" s="91">
        <v>219</v>
      </c>
      <c r="K31" s="91">
        <v>28</v>
      </c>
      <c r="L31" s="101">
        <f>E31-F31</f>
        <v>198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116</v>
      </c>
      <c r="F32" s="91">
        <v>74</v>
      </c>
      <c r="G32" s="91">
        <v>4</v>
      </c>
      <c r="H32" s="91">
        <v>78</v>
      </c>
      <c r="I32" s="91">
        <v>10</v>
      </c>
      <c r="J32" s="91">
        <v>38</v>
      </c>
      <c r="K32" s="91">
        <v>9</v>
      </c>
      <c r="L32" s="101">
        <f>E32-F32</f>
        <v>42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86</v>
      </c>
      <c r="F33" s="91">
        <v>65</v>
      </c>
      <c r="G33" s="91">
        <v>1</v>
      </c>
      <c r="H33" s="91">
        <v>54</v>
      </c>
      <c r="I33" s="91">
        <v>9</v>
      </c>
      <c r="J33" s="91">
        <v>32</v>
      </c>
      <c r="K33" s="91">
        <v>3</v>
      </c>
      <c r="L33" s="101">
        <f>E33-F33</f>
        <v>21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225</v>
      </c>
      <c r="F34" s="91">
        <v>219</v>
      </c>
      <c r="G34" s="91"/>
      <c r="H34" s="91">
        <v>207</v>
      </c>
      <c r="I34" s="91">
        <v>20</v>
      </c>
      <c r="J34" s="91">
        <v>18</v>
      </c>
      <c r="K34" s="91">
        <v>3</v>
      </c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723</v>
      </c>
      <c r="F35" s="91">
        <v>441</v>
      </c>
      <c r="G35" s="91">
        <v>16</v>
      </c>
      <c r="H35" s="91">
        <v>465</v>
      </c>
      <c r="I35" s="91">
        <v>172</v>
      </c>
      <c r="J35" s="91">
        <v>258</v>
      </c>
      <c r="K35" s="91">
        <v>84</v>
      </c>
      <c r="L35" s="101">
        <f>E35-F35</f>
        <v>282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3705</v>
      </c>
      <c r="F36" s="91">
        <v>3192</v>
      </c>
      <c r="G36" s="91">
        <v>30</v>
      </c>
      <c r="H36" s="91">
        <v>2960</v>
      </c>
      <c r="I36" s="91">
        <v>1898</v>
      </c>
      <c r="J36" s="91">
        <v>745</v>
      </c>
      <c r="K36" s="91">
        <v>71</v>
      </c>
      <c r="L36" s="101">
        <f>E36-F36</f>
        <v>513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35</v>
      </c>
      <c r="F37" s="91">
        <v>27</v>
      </c>
      <c r="G37" s="91"/>
      <c r="H37" s="91">
        <v>25</v>
      </c>
      <c r="I37" s="91">
        <v>11</v>
      </c>
      <c r="J37" s="91">
        <v>10</v>
      </c>
      <c r="K37" s="91"/>
      <c r="L37" s="101">
        <f>E37-F37</f>
        <v>8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214</v>
      </c>
      <c r="F38" s="91">
        <v>184</v>
      </c>
      <c r="G38" s="91"/>
      <c r="H38" s="91">
        <v>159</v>
      </c>
      <c r="I38" s="91">
        <v>83</v>
      </c>
      <c r="J38" s="91">
        <v>55</v>
      </c>
      <c r="K38" s="91">
        <v>2</v>
      </c>
      <c r="L38" s="101">
        <f>E38-F38</f>
        <v>30</v>
      </c>
    </row>
    <row r="39" spans="1:12" ht="36" customHeight="1">
      <c r="A39" s="176"/>
      <c r="B39" s="163" t="s">
        <v>132</v>
      </c>
      <c r="C39" s="164"/>
      <c r="D39" s="43">
        <v>34</v>
      </c>
      <c r="E39" s="91">
        <v>3</v>
      </c>
      <c r="F39" s="91">
        <v>2</v>
      </c>
      <c r="G39" s="91"/>
      <c r="H39" s="91">
        <v>3</v>
      </c>
      <c r="I39" s="91">
        <v>3</v>
      </c>
      <c r="J39" s="91"/>
      <c r="K39" s="91"/>
      <c r="L39" s="101">
        <f>E39-F39</f>
        <v>1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77721</v>
      </c>
      <c r="F40" s="91">
        <v>60290</v>
      </c>
      <c r="G40" s="91">
        <v>754</v>
      </c>
      <c r="H40" s="91">
        <v>56992</v>
      </c>
      <c r="I40" s="91">
        <v>42858</v>
      </c>
      <c r="J40" s="91">
        <v>20729</v>
      </c>
      <c r="K40" s="91">
        <v>2429</v>
      </c>
      <c r="L40" s="101">
        <f>E40-F40</f>
        <v>17431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37171</v>
      </c>
      <c r="F41" s="91">
        <v>34544</v>
      </c>
      <c r="G41" s="91">
        <v>8</v>
      </c>
      <c r="H41" s="91">
        <v>32968</v>
      </c>
      <c r="I41" s="91" t="s">
        <v>172</v>
      </c>
      <c r="J41" s="91">
        <v>4203</v>
      </c>
      <c r="K41" s="91">
        <v>100</v>
      </c>
      <c r="L41" s="101">
        <f>E41-F41</f>
        <v>2627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588</v>
      </c>
      <c r="F42" s="91">
        <v>525</v>
      </c>
      <c r="G42" s="91"/>
      <c r="H42" s="91">
        <v>478</v>
      </c>
      <c r="I42" s="91" t="s">
        <v>172</v>
      </c>
      <c r="J42" s="91">
        <v>110</v>
      </c>
      <c r="K42" s="91">
        <v>9</v>
      </c>
      <c r="L42" s="101">
        <f>E42-F42</f>
        <v>63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453</v>
      </c>
      <c r="F43" s="91">
        <v>420</v>
      </c>
      <c r="G43" s="91"/>
      <c r="H43" s="91">
        <v>406</v>
      </c>
      <c r="I43" s="91">
        <v>239</v>
      </c>
      <c r="J43" s="91">
        <v>47</v>
      </c>
      <c r="K43" s="91"/>
      <c r="L43" s="101">
        <f>E43-F43</f>
        <v>33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28</v>
      </c>
      <c r="F44" s="91">
        <v>27</v>
      </c>
      <c r="G44" s="91"/>
      <c r="H44" s="91">
        <v>26</v>
      </c>
      <c r="I44" s="91">
        <v>3</v>
      </c>
      <c r="J44" s="91">
        <v>2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37652</v>
      </c>
      <c r="F45" s="91">
        <f aca="true" t="shared" si="0" ref="F45:K45">F41+F43+F44</f>
        <v>34991</v>
      </c>
      <c r="G45" s="91">
        <f t="shared" si="0"/>
        <v>8</v>
      </c>
      <c r="H45" s="91">
        <f t="shared" si="0"/>
        <v>33400</v>
      </c>
      <c r="I45" s="91">
        <f>I43+I44</f>
        <v>242</v>
      </c>
      <c r="J45" s="91">
        <f t="shared" si="0"/>
        <v>4252</v>
      </c>
      <c r="K45" s="91">
        <f t="shared" si="0"/>
        <v>100</v>
      </c>
      <c r="L45" s="101">
        <f>E45-F45</f>
        <v>2661</v>
      </c>
    </row>
    <row r="46" spans="1:12" ht="15">
      <c r="A46" s="173" t="s">
        <v>189</v>
      </c>
      <c r="B46" s="173"/>
      <c r="C46" s="173"/>
      <c r="D46" s="43">
        <v>41</v>
      </c>
      <c r="E46" s="91">
        <f>E15+E24+E40+E45</f>
        <v>206368</v>
      </c>
      <c r="F46" s="91">
        <f aca="true" t="shared" si="1" ref="F46:K46">F15+F24+F40+F45</f>
        <v>176150</v>
      </c>
      <c r="G46" s="91">
        <f t="shared" si="1"/>
        <v>1061</v>
      </c>
      <c r="H46" s="91">
        <f t="shared" si="1"/>
        <v>169064</v>
      </c>
      <c r="I46" s="91">
        <f t="shared" si="1"/>
        <v>104203</v>
      </c>
      <c r="J46" s="91">
        <f t="shared" si="1"/>
        <v>37304</v>
      </c>
      <c r="K46" s="91">
        <f t="shared" si="1"/>
        <v>5567</v>
      </c>
      <c r="L46" s="101">
        <f>E46-F46</f>
        <v>30218</v>
      </c>
    </row>
    <row r="47" spans="1:3" ht="1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&amp;LEA0C3737&amp;CФорма № Зведений- 1 мзс, Підрозділ: ТУ ДСА України в Харкiвській областi,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971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917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7169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111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389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1393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1725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1201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587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725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743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4343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62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162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842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2053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219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15782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1563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840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475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217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44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13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157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27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7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20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23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13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5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1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>
        <v>1</v>
      </c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5908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950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104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846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10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1107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727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300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5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>
        <v>2</v>
      </c>
    </row>
    <row r="57" spans="1:7" ht="13.5">
      <c r="A57" s="230"/>
      <c r="B57" s="233"/>
      <c r="C57" s="234" t="s">
        <v>181</v>
      </c>
      <c r="D57" s="235"/>
      <c r="E57" s="236"/>
      <c r="F57" s="109">
        <v>55</v>
      </c>
      <c r="G57" s="108">
        <v>3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9" r:id="rId1"/>
  <headerFooter>
    <oddFooter>&amp;LEA0C3737&amp;CФорма № Зведений- 1 мзс, Підрозділ: ТУ ДСА України в Харкiвській областi,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5391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4134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554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30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757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147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269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289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48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104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40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>
        <v>84</v>
      </c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710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18722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730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468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>
        <v>3</v>
      </c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338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33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383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1155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3612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180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>
        <v>1334863</v>
      </c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>
        <v>34013</v>
      </c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16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393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133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9034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39243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38478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456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2874557088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407940108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507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100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6320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1940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3.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313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209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71419</v>
      </c>
      <c r="F55" s="96">
        <v>3305</v>
      </c>
      <c r="G55" s="96">
        <v>749</v>
      </c>
      <c r="H55" s="96">
        <v>154</v>
      </c>
      <c r="I55" s="96">
        <v>110</v>
      </c>
    </row>
    <row r="56" spans="1:9" ht="13.5" customHeight="1">
      <c r="A56" s="286" t="s">
        <v>31</v>
      </c>
      <c r="B56" s="286"/>
      <c r="C56" s="286"/>
      <c r="D56" s="286"/>
      <c r="E56" s="96">
        <v>2322</v>
      </c>
      <c r="F56" s="96">
        <v>530</v>
      </c>
      <c r="G56" s="96">
        <v>71</v>
      </c>
      <c r="H56" s="96">
        <v>12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41805</v>
      </c>
      <c r="F57" s="96">
        <v>13080</v>
      </c>
      <c r="G57" s="96">
        <v>1588</v>
      </c>
      <c r="H57" s="96">
        <v>388</v>
      </c>
      <c r="I57" s="96">
        <v>131</v>
      </c>
    </row>
    <row r="58" spans="1:9" ht="13.5" customHeight="1">
      <c r="A58" s="191" t="s">
        <v>111</v>
      </c>
      <c r="B58" s="191"/>
      <c r="C58" s="191"/>
      <c r="D58" s="191"/>
      <c r="E58" s="96">
        <v>32797</v>
      </c>
      <c r="F58" s="96">
        <v>590</v>
      </c>
      <c r="G58" s="96">
        <v>12</v>
      </c>
      <c r="H58" s="96">
        <v>1</v>
      </c>
      <c r="I58" s="96"/>
    </row>
    <row r="59" spans="1:9" ht="13.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5.5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3.5">
      <c r="A62" s="253" t="s">
        <v>195</v>
      </c>
      <c r="B62" s="254"/>
      <c r="C62" s="254"/>
      <c r="D62" s="254"/>
      <c r="E62" s="255"/>
      <c r="F62" s="14">
        <v>53083</v>
      </c>
      <c r="G62" s="114">
        <v>645818200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18203</v>
      </c>
      <c r="G63" s="113">
        <v>302474619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13171</v>
      </c>
      <c r="G64" s="113">
        <v>22802540</v>
      </c>
      <c r="H64" s="116"/>
      <c r="I64" s="117"/>
    </row>
    <row r="65" spans="1:9" ht="13.5">
      <c r="A65" s="239" t="s">
        <v>199</v>
      </c>
      <c r="B65" s="246" t="s">
        <v>116</v>
      </c>
      <c r="C65" s="247"/>
      <c r="D65" s="247"/>
      <c r="E65" s="248"/>
      <c r="F65" s="112">
        <v>13768</v>
      </c>
      <c r="G65" s="112">
        <v>8327328</v>
      </c>
      <c r="H65" s="116"/>
      <c r="I65" s="117"/>
    </row>
    <row r="66" spans="1:9" ht="13.5">
      <c r="A66" s="239"/>
      <c r="B66" s="240" t="s">
        <v>200</v>
      </c>
      <c r="C66" s="241"/>
      <c r="D66" s="241"/>
      <c r="E66" s="242"/>
      <c r="F66" s="119">
        <v>1</v>
      </c>
      <c r="G66" s="119">
        <v>576</v>
      </c>
      <c r="H66" s="118"/>
      <c r="I66" s="118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  <row r="70" spans="1:9" ht="13.5">
      <c r="A70" s="6"/>
      <c r="B70" s="6"/>
      <c r="C70" s="6"/>
      <c r="D70" s="6"/>
      <c r="E70" s="6"/>
      <c r="F70" s="6"/>
      <c r="G70" s="6"/>
      <c r="H70" s="6"/>
      <c r="I70" s="6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  <row r="72" spans="1:9" ht="13.5">
      <c r="A72" s="6"/>
      <c r="B72" s="6"/>
      <c r="C72" s="6"/>
      <c r="D72" s="6"/>
      <c r="E72" s="6"/>
      <c r="F72" s="6"/>
      <c r="G72" s="6"/>
      <c r="H72" s="6"/>
      <c r="I72" s="6"/>
    </row>
    <row r="73" spans="1:9" ht="13.5">
      <c r="A73" s="6"/>
      <c r="B73" s="6"/>
      <c r="C73" s="6"/>
      <c r="D73" s="6"/>
      <c r="E73" s="6"/>
      <c r="F73" s="6"/>
      <c r="G73" s="6"/>
      <c r="H73" s="6"/>
      <c r="I73" s="6"/>
    </row>
    <row r="74" spans="1:9" ht="13.5">
      <c r="A74" s="6"/>
      <c r="B74" s="6"/>
      <c r="C74" s="6"/>
      <c r="D74" s="6"/>
      <c r="E74" s="6"/>
      <c r="F74" s="6"/>
      <c r="G74" s="6"/>
      <c r="H74" s="6"/>
      <c r="I74" s="6"/>
    </row>
    <row r="75" spans="1:9" ht="13.5">
      <c r="A75" s="6"/>
      <c r="B75" s="6"/>
      <c r="C75" s="6"/>
      <c r="D75" s="6"/>
      <c r="E75" s="6"/>
      <c r="F75" s="6"/>
      <c r="G75" s="6"/>
      <c r="H75" s="6"/>
      <c r="I75" s="6"/>
    </row>
    <row r="76" spans="1:9" ht="13.5">
      <c r="A76" s="6"/>
      <c r="B76" s="6"/>
      <c r="C76" s="6"/>
      <c r="D76" s="6"/>
      <c r="E76" s="6"/>
      <c r="F76" s="6"/>
      <c r="G76" s="6"/>
      <c r="H76" s="6"/>
      <c r="I76" s="6"/>
    </row>
    <row r="77" spans="1:9" ht="13.5">
      <c r="A77" s="6"/>
      <c r="B77" s="6"/>
      <c r="C77" s="6"/>
      <c r="D77" s="6"/>
      <c r="E77" s="6"/>
      <c r="F77" s="6"/>
      <c r="G77" s="6"/>
      <c r="H77" s="6"/>
      <c r="I77" s="6"/>
    </row>
    <row r="78" spans="1:9" ht="13.5">
      <c r="A78" s="6"/>
      <c r="B78" s="6"/>
      <c r="C78" s="6"/>
      <c r="D78" s="6"/>
      <c r="E78" s="6"/>
      <c r="F78" s="6"/>
      <c r="G78" s="6"/>
      <c r="H78" s="6"/>
      <c r="I78" s="6"/>
    </row>
    <row r="79" spans="1:9" ht="13.5">
      <c r="A79" s="6"/>
      <c r="B79" s="6"/>
      <c r="C79" s="6"/>
      <c r="D79" s="6"/>
      <c r="E79" s="6"/>
      <c r="F79" s="6"/>
      <c r="G79" s="6"/>
      <c r="H79" s="6"/>
      <c r="I79" s="6"/>
    </row>
    <row r="80" spans="1:9" ht="13.5">
      <c r="A80" s="6"/>
      <c r="B80" s="6"/>
      <c r="C80" s="6"/>
      <c r="D80" s="6"/>
      <c r="E80" s="6"/>
      <c r="F80" s="6"/>
      <c r="G80" s="6"/>
      <c r="H80" s="6"/>
      <c r="I80" s="6"/>
    </row>
    <row r="81" spans="1:9" ht="13.5">
      <c r="A81" s="6"/>
      <c r="B81" s="6"/>
      <c r="C81" s="6"/>
      <c r="D81" s="6"/>
      <c r="E81" s="6"/>
      <c r="F81" s="6"/>
      <c r="G81" s="6"/>
      <c r="H81" s="6"/>
      <c r="I81" s="6"/>
    </row>
    <row r="82" spans="1:9" ht="13.5">
      <c r="A82" s="6"/>
      <c r="B82" s="6"/>
      <c r="C82" s="6"/>
      <c r="D82" s="6"/>
      <c r="E82" s="6"/>
      <c r="F82" s="6"/>
      <c r="G82" s="6"/>
      <c r="H82" s="6"/>
      <c r="I82" s="6"/>
    </row>
    <row r="83" spans="1:9" ht="13.5">
      <c r="A83" s="6"/>
      <c r="B83" s="6"/>
      <c r="C83" s="6"/>
      <c r="D83" s="6"/>
      <c r="E83" s="6"/>
      <c r="F83" s="6"/>
      <c r="G83" s="6"/>
      <c r="H83" s="6"/>
      <c r="I83" s="6"/>
    </row>
    <row r="84" spans="1:9" ht="13.5">
      <c r="A84" s="6"/>
      <c r="B84" s="6"/>
      <c r="C84" s="6"/>
      <c r="D84" s="6"/>
      <c r="E84" s="6"/>
      <c r="F84" s="6"/>
      <c r="G84" s="6"/>
      <c r="H84" s="6"/>
      <c r="I84" s="6"/>
    </row>
    <row r="85" spans="1:9" ht="13.5">
      <c r="A85" s="6"/>
      <c r="B85" s="6"/>
      <c r="C85" s="6"/>
      <c r="D85" s="6"/>
      <c r="E85" s="6"/>
      <c r="F85" s="6"/>
      <c r="G85" s="6"/>
      <c r="H85" s="6"/>
      <c r="I85" s="6"/>
    </row>
    <row r="86" spans="1:9" ht="13.5">
      <c r="A86" s="6"/>
      <c r="B86" s="6"/>
      <c r="C86" s="6"/>
      <c r="D86" s="6"/>
      <c r="E86" s="6"/>
      <c r="F86" s="6"/>
      <c r="G86" s="6"/>
      <c r="H86" s="6"/>
      <c r="I86" s="6"/>
    </row>
    <row r="87" spans="1:9" ht="13.5">
      <c r="A87" s="6"/>
      <c r="B87" s="6"/>
      <c r="C87" s="6"/>
      <c r="D87" s="6"/>
      <c r="E87" s="6"/>
      <c r="F87" s="6"/>
      <c r="G87" s="6"/>
      <c r="H87" s="6"/>
      <c r="I87" s="6"/>
    </row>
    <row r="88" spans="1:9" ht="13.5">
      <c r="A88" s="6"/>
      <c r="B88" s="6"/>
      <c r="C88" s="6"/>
      <c r="D88" s="6"/>
      <c r="E88" s="6"/>
      <c r="F88" s="6"/>
      <c r="G88" s="6"/>
      <c r="H88" s="6"/>
      <c r="I88" s="6"/>
    </row>
    <row r="89" spans="1:9" ht="13.5">
      <c r="A89" s="6"/>
      <c r="B89" s="6"/>
      <c r="C89" s="6"/>
      <c r="D89" s="6"/>
      <c r="E89" s="6"/>
      <c r="F89" s="6"/>
      <c r="G89" s="6"/>
      <c r="H89" s="6"/>
      <c r="I89" s="6"/>
    </row>
    <row r="90" spans="1:9" ht="13.5">
      <c r="A90" s="6"/>
      <c r="B90" s="6"/>
      <c r="C90" s="6"/>
      <c r="D90" s="6"/>
      <c r="E90" s="6"/>
      <c r="F90" s="6"/>
      <c r="G90" s="6"/>
      <c r="H90" s="6"/>
      <c r="I90" s="6"/>
    </row>
    <row r="91" spans="1:9" ht="13.5">
      <c r="A91" s="6"/>
      <c r="B91" s="6"/>
      <c r="C91" s="6"/>
      <c r="D91" s="6"/>
      <c r="E91" s="6"/>
      <c r="F91" s="6"/>
      <c r="G91" s="6"/>
      <c r="H91" s="6"/>
      <c r="I91" s="6"/>
    </row>
    <row r="92" spans="1:9" ht="13.5">
      <c r="A92" s="6"/>
      <c r="B92" s="6"/>
      <c r="C92" s="6"/>
      <c r="D92" s="6"/>
      <c r="E92" s="6"/>
      <c r="F92" s="6"/>
      <c r="G92" s="6"/>
      <c r="H92" s="6"/>
      <c r="I92" s="6"/>
    </row>
    <row r="93" spans="1:9" ht="13.5">
      <c r="A93" s="6"/>
      <c r="B93" s="6"/>
      <c r="C93" s="6"/>
      <c r="D93" s="6"/>
      <c r="E93" s="6"/>
      <c r="F93" s="6"/>
      <c r="G93" s="6"/>
      <c r="H93" s="6"/>
      <c r="I93" s="6"/>
    </row>
    <row r="94" spans="1:9" ht="13.5">
      <c r="A94" s="6"/>
      <c r="B94" s="6"/>
      <c r="C94" s="6"/>
      <c r="D94" s="6"/>
      <c r="E94" s="6"/>
      <c r="F94" s="6"/>
      <c r="G94" s="6"/>
      <c r="H94" s="6"/>
      <c r="I94" s="6"/>
    </row>
    <row r="95" spans="1:9" ht="13.5">
      <c r="A95" s="6"/>
      <c r="B95" s="6"/>
      <c r="C95" s="6"/>
      <c r="D95" s="6"/>
      <c r="E95" s="6"/>
      <c r="F95" s="6"/>
      <c r="G95" s="6"/>
      <c r="H95" s="6"/>
      <c r="I95" s="6"/>
    </row>
    <row r="96" spans="1:9" ht="13.5">
      <c r="A96" s="6"/>
      <c r="B96" s="6"/>
      <c r="C96" s="6"/>
      <c r="D96" s="6"/>
      <c r="E96" s="6"/>
      <c r="F96" s="6"/>
      <c r="G96" s="6"/>
      <c r="H96" s="6"/>
      <c r="I96" s="6"/>
    </row>
    <row r="97" spans="1:9" ht="13.5">
      <c r="A97" s="6"/>
      <c r="B97" s="6"/>
      <c r="C97" s="6"/>
      <c r="D97" s="6"/>
      <c r="E97" s="6"/>
      <c r="F97" s="6"/>
      <c r="G97" s="6"/>
      <c r="H97" s="6"/>
      <c r="I97" s="6"/>
    </row>
    <row r="98" spans="1:9" ht="13.5">
      <c r="A98" s="6"/>
      <c r="B98" s="6"/>
      <c r="C98" s="6"/>
      <c r="D98" s="6"/>
      <c r="E98" s="6"/>
      <c r="F98" s="6"/>
      <c r="G98" s="6"/>
      <c r="H98" s="6"/>
      <c r="I98" s="6"/>
    </row>
    <row r="99" spans="1:9" ht="13.5">
      <c r="A99" s="6"/>
      <c r="B99" s="6"/>
      <c r="C99" s="6"/>
      <c r="D99" s="6"/>
      <c r="E99" s="6"/>
      <c r="F99" s="6"/>
      <c r="G99" s="6"/>
      <c r="H99" s="6"/>
      <c r="I99" s="6"/>
    </row>
    <row r="100" spans="1:9" ht="13.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6"/>
      <c r="B111" s="6"/>
      <c r="C111" s="6"/>
      <c r="D111" s="6"/>
      <c r="E111" s="6"/>
      <c r="F111" s="6"/>
      <c r="G111" s="6"/>
      <c r="H111" s="6"/>
      <c r="I111" s="6"/>
    </row>
    <row r="112" ht="13.5">
      <c r="A112" s="6"/>
    </row>
    <row r="113" ht="13.5">
      <c r="A113" s="6"/>
    </row>
    <row r="114" ht="13.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7" r:id="rId1"/>
  <headerFooter alignWithMargins="0">
    <oddFooter>&amp;LEA0C3737&amp;CФорма № Зведений- 1 мзс, Підрозділ: ТУ ДСА України в Харкiвській областi,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14.923332618485952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25.510204081632654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13.185530921820304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11.71788315885957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2.351834430856068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95.97729208061311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808.9186602870814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987.4066985645933</v>
      </c>
    </row>
    <row r="11" spans="1:4" ht="16.5" customHeight="1">
      <c r="A11" s="202" t="s">
        <v>63</v>
      </c>
      <c r="B11" s="204"/>
      <c r="C11" s="14">
        <v>9</v>
      </c>
      <c r="D11" s="94">
        <v>42.972972972973</v>
      </c>
    </row>
    <row r="12" spans="1:4" ht="16.5" customHeight="1">
      <c r="A12" s="311" t="s">
        <v>106</v>
      </c>
      <c r="B12" s="311"/>
      <c r="C12" s="14">
        <v>10</v>
      </c>
      <c r="D12" s="94">
        <v>21.972972972973</v>
      </c>
    </row>
    <row r="13" spans="1:4" ht="16.5" customHeight="1">
      <c r="A13" s="311" t="s">
        <v>31</v>
      </c>
      <c r="B13" s="311"/>
      <c r="C13" s="14">
        <v>11</v>
      </c>
      <c r="D13" s="94">
        <v>78.8918918918919</v>
      </c>
    </row>
    <row r="14" spans="1:4" ht="16.5" customHeight="1">
      <c r="A14" s="311" t="s">
        <v>107</v>
      </c>
      <c r="B14" s="311"/>
      <c r="C14" s="14">
        <v>12</v>
      </c>
      <c r="D14" s="94">
        <v>81.3243243243243</v>
      </c>
    </row>
    <row r="15" spans="1:4" ht="16.5" customHeight="1">
      <c r="A15" s="311" t="s">
        <v>111</v>
      </c>
      <c r="B15" s="311"/>
      <c r="C15" s="14">
        <v>13</v>
      </c>
      <c r="D15" s="94">
        <v>19.2972972972973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3.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3.5">
      <c r="A23" s="68" t="s">
        <v>102</v>
      </c>
      <c r="B23" s="88"/>
      <c r="C23" s="313" t="s">
        <v>208</v>
      </c>
      <c r="D23" s="313"/>
    </row>
    <row r="24" spans="1:4" ht="13.5">
      <c r="A24" s="69" t="s">
        <v>103</v>
      </c>
      <c r="B24" s="88"/>
      <c r="C24" s="244" t="s">
        <v>209</v>
      </c>
      <c r="D24" s="244"/>
    </row>
    <row r="25" spans="1:4" ht="13.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&amp;LEA0C3737&amp;CФорма № Зведений- 1 мзс, Підрозділ: ТУ ДСА України в Харкiвській областi,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2018-03-28T07:45:37Z</cp:lastPrinted>
  <dcterms:created xsi:type="dcterms:W3CDTF">2004-04-20T14:33:35Z</dcterms:created>
  <dcterms:modified xsi:type="dcterms:W3CDTF">2019-10-10T06:47:09Z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EA0C3737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