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<sst xmlns="http://schemas.openxmlformats.org/spreadsheetml/2006/main" count="154" uniqueCount="129">
  <si>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</si>
  <si>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</si>
  <si>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</si>
  <si>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</si>
  <si>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</si>
  <si>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</si>
  <si>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</si>
  <si>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</si>
  <si>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</si>
  <si>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</si>
  <si>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</si>
  <si>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</si>
  <si>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</si>
  <si>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</si>
  <si>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</si>
  <si>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</si>
  <si>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</si>
  <si>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</si>
  <si>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</si>
  <si>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</si>
  <si>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</si>
  <si>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</si>
  <si>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</si>
  <si>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</si>
  <si>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</si>
  <si>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</si>
  <si>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</si>
  <si>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</si>
  <si>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</si>
  <si>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</si>
  <si>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</si>
  <si>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</si>
  <si>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</si>
  <si>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</si>
  <si>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</si>
  <si>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</si>
  <si>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</si>
  <si>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</si>
  <si>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</si>
  <si>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</si>
  <si>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</si>
  <si>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</si>
  <si>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</si>
  <si>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</si>
  <si>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</si>
  <si>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</si>
  <si>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</si>
  <si>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</si>
  <si>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</si>
  <si>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</si>
  <si>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</si>
  <si>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</si>
  <si>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</si>
  <si>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</si>
  <si>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</si>
  <si>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</si>
  <si>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</si>
  <si>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</si>
  <si>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</si>
  <si>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</si>
  <si>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</si>
  <si>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</si>
  <si>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</si>
  <si>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</si>
  <si>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</si>
  <si>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</si>
  <si>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</si>
  <si>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</si>
  <si>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</si>
  <si>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</si>
  <si>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</si>
  <si>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</si>
  <si>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</si>
  <si>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</si>
  <si>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</si>
  <si>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</si>
  <si>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</si>
  <si>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</si>
  <si>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</si>
  <si>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</si>
  <si>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</si>
  <si>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</si>
  <si>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</si>
  <si>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</si>
  <si>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</si>
  <si>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</si>
  <si>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</si>
  <si>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</si>
  <si>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</si>
  <si>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</si>
  <si>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</si>
  <si>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</si>
  <si>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</si>
  <si>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</si>
  <si>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</si>
  <si>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</si>
  <si>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</si>
  <si>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</si>
  <si>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</si>
  <si>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</si>
  <si>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</si>
  <si>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</si>
  <si>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</si>
  <si>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</si>
  <si>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</si>
  <si>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</si>
  <si>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</si>
  <si>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</si>
  <si>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</si>
  <si>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</si>
  <si>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</si>
  <si>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</si>
  <si>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</si>
  <si>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</si>
  <si>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</si>
  <si>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</si>
  <si>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</si>
  <si>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</si>
  <si>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</si>
  <si>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</si>
  <si>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</si>
  <si>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</si>
  <si>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</si>
  <si>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</si>
  <si>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Л.О. Сукач</t>
  </si>
  <si>
    <t>+38(057)7325778</t>
  </si>
  <si>
    <t>+38(057)7324712</t>
  </si>
  <si>
    <t>ponomarenko@hr.court.gov.ua</t>
  </si>
  <si>
    <t>4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</si>
</sst>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36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&amp;L68504C70&amp;C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53256</v>
      </c>
      <c r="D6" s="96">
        <f>SUM(D7,D10,D13,D14,D15,D21,D24,D25,D18,D19,D20)</f>
        <v>47418785.529999994</v>
      </c>
      <c r="E6" s="96">
        <f>SUM(E7,E10,E13,E14,E15,E21,E24,E25,E18,E19,E20)</f>
        <v>43595</v>
      </c>
      <c r="F6" s="96">
        <f>SUM(F7,F10,F13,F14,F15,F21,F24,F25,F18,F19,F20)</f>
        <v>38977010.11999998</v>
      </c>
      <c r="G6" s="96">
        <f>SUM(G7,G10,G13,G14,G15,G21,G24,G25,G18,G19,G20)</f>
        <v>910</v>
      </c>
      <c r="H6" s="96">
        <f>SUM(H7,H10,H13,H14,H15,H21,H24,H25,H18,H19,H20)</f>
        <v>1647250.5699999996</v>
      </c>
      <c r="I6" s="96">
        <f>SUM(I7,I10,I13,I14,I15,I21,I24,I25,I18,I19,I20)</f>
        <v>3533</v>
      </c>
      <c r="J6" s="96">
        <f>SUM(J7,J10,J13,J14,J15,J21,J24,J25,J18,J19,J20)</f>
        <v>2188795.99</v>
      </c>
      <c r="K6" s="96">
        <f>SUM(K7,K10,K13,K14,K15,K21,K24,K25,K18,K19,K20)</f>
        <v>6703</v>
      </c>
      <c r="L6" s="96">
        <f>SUM(L7,L10,L13,L14,L15,L21,L24,L25,L18,L19,L20)</f>
        <v>5135597.639999999</v>
      </c>
    </row>
    <row r="7" spans="1:12" ht="16.5" customHeight="1">
      <c r="A7" s="87">
        <v>2</v>
      </c>
      <c r="B7" s="90" t="s">
        <v>74</v>
      </c>
      <c r="C7" s="97">
        <v>14779</v>
      </c>
      <c r="D7" s="97">
        <v>30749521.93</v>
      </c>
      <c r="E7" s="97">
        <v>11028</v>
      </c>
      <c r="F7" s="97">
        <v>23603850.94</v>
      </c>
      <c r="G7" s="97">
        <v>334</v>
      </c>
      <c r="H7" s="97">
        <v>1294421.74</v>
      </c>
      <c r="I7" s="97">
        <v>1611</v>
      </c>
      <c r="J7" s="97">
        <v>1488194.85</v>
      </c>
      <c r="K7" s="97">
        <v>2468</v>
      </c>
      <c r="L7" s="97">
        <v>3332758.31</v>
      </c>
    </row>
    <row r="8" spans="1:12" ht="16.5" customHeight="1">
      <c r="A8" s="87">
        <v>3</v>
      </c>
      <c r="B8" s="91" t="s">
        <v>75</v>
      </c>
      <c r="C8" s="97">
        <v>8247</v>
      </c>
      <c r="D8" s="97">
        <v>21454529.59</v>
      </c>
      <c r="E8" s="97">
        <v>7921</v>
      </c>
      <c r="F8" s="97">
        <v>17606534.69</v>
      </c>
      <c r="G8" s="97">
        <v>211</v>
      </c>
      <c r="H8" s="97">
        <v>1071648.21</v>
      </c>
      <c r="I8" s="97">
        <v>127</v>
      </c>
      <c r="J8" s="97">
        <v>225624.09</v>
      </c>
      <c r="K8" s="97">
        <v>99</v>
      </c>
      <c r="L8" s="97">
        <v>886206.75</v>
      </c>
    </row>
    <row r="9" spans="1:12" ht="16.5" customHeight="1">
      <c r="A9" s="87">
        <v>4</v>
      </c>
      <c r="B9" s="91" t="s">
        <v>76</v>
      </c>
      <c r="C9" s="97">
        <v>6532</v>
      </c>
      <c r="D9" s="97">
        <v>9294992.34000001</v>
      </c>
      <c r="E9" s="97">
        <v>3107</v>
      </c>
      <c r="F9" s="97">
        <v>5997316.25</v>
      </c>
      <c r="G9" s="97">
        <v>123</v>
      </c>
      <c r="H9" s="97">
        <v>222773.53</v>
      </c>
      <c r="I9" s="97">
        <v>1484</v>
      </c>
      <c r="J9" s="97">
        <v>1262570.76</v>
      </c>
      <c r="K9" s="97">
        <v>2369</v>
      </c>
      <c r="L9" s="97">
        <v>2446551.56</v>
      </c>
    </row>
    <row r="10" spans="1:12" ht="19.5" customHeight="1">
      <c r="A10" s="87">
        <v>5</v>
      </c>
      <c r="B10" s="90" t="s">
        <v>77</v>
      </c>
      <c r="C10" s="97">
        <v>6573</v>
      </c>
      <c r="D10" s="97">
        <v>5815142.58000001</v>
      </c>
      <c r="E10" s="97">
        <v>4922</v>
      </c>
      <c r="F10" s="97">
        <v>5424597.7</v>
      </c>
      <c r="G10" s="97">
        <v>181</v>
      </c>
      <c r="H10" s="97">
        <v>173128.03</v>
      </c>
      <c r="I10" s="97">
        <v>463</v>
      </c>
      <c r="J10" s="97">
        <v>384260.14</v>
      </c>
      <c r="K10" s="97">
        <v>1159</v>
      </c>
      <c r="L10" s="97">
        <v>950612.199999999</v>
      </c>
    </row>
    <row r="11" spans="1:12" ht="19.5" customHeight="1">
      <c r="A11" s="87">
        <v>6</v>
      </c>
      <c r="B11" s="91" t="s">
        <v>78</v>
      </c>
      <c r="C11" s="97">
        <v>638</v>
      </c>
      <c r="D11" s="97">
        <v>1230208.4</v>
      </c>
      <c r="E11" s="97">
        <v>524</v>
      </c>
      <c r="F11" s="97">
        <v>1455223.27</v>
      </c>
      <c r="G11" s="97">
        <v>12</v>
      </c>
      <c r="H11" s="97">
        <v>21344</v>
      </c>
      <c r="I11" s="97">
        <v>47</v>
      </c>
      <c r="J11" s="97">
        <v>41400.4</v>
      </c>
      <c r="K11" s="97">
        <v>67</v>
      </c>
      <c r="L11" s="97">
        <v>128707</v>
      </c>
    </row>
    <row r="12" spans="1:12" ht="19.5" customHeight="1">
      <c r="A12" s="87">
        <v>7</v>
      </c>
      <c r="B12" s="91" t="s">
        <v>79</v>
      </c>
      <c r="C12" s="97">
        <v>5935</v>
      </c>
      <c r="D12" s="97">
        <v>4584934.18</v>
      </c>
      <c r="E12" s="97">
        <v>4398</v>
      </c>
      <c r="F12" s="97">
        <v>3969374.43</v>
      </c>
      <c r="G12" s="97">
        <v>169</v>
      </c>
      <c r="H12" s="97">
        <v>151784.03</v>
      </c>
      <c r="I12" s="97">
        <v>416</v>
      </c>
      <c r="J12" s="97">
        <v>342859.74</v>
      </c>
      <c r="K12" s="97">
        <v>1092</v>
      </c>
      <c r="L12" s="97">
        <v>821905.199999999</v>
      </c>
    </row>
    <row r="13" spans="1:12" ht="15" customHeight="1">
      <c r="A13" s="87">
        <v>8</v>
      </c>
      <c r="B13" s="90" t="s">
        <v>18</v>
      </c>
      <c r="C13" s="97">
        <v>6111</v>
      </c>
      <c r="D13" s="97">
        <v>4694226.2</v>
      </c>
      <c r="E13" s="97">
        <v>5725</v>
      </c>
      <c r="F13" s="97">
        <v>4504426.52</v>
      </c>
      <c r="G13" s="97">
        <v>284</v>
      </c>
      <c r="H13" s="97">
        <v>130414.9</v>
      </c>
      <c r="I13" s="97">
        <v>64</v>
      </c>
      <c r="J13" s="97">
        <v>44316.8</v>
      </c>
      <c r="K13" s="97">
        <v>118</v>
      </c>
      <c r="L13" s="97">
        <v>80399.68</v>
      </c>
    </row>
    <row r="14" spans="1:12" ht="15.75" customHeight="1">
      <c r="A14" s="87">
        <v>9</v>
      </c>
      <c r="B14" s="90" t="s">
        <v>19</v>
      </c>
      <c r="C14" s="97">
        <v>36</v>
      </c>
      <c r="D14" s="97">
        <v>95653.22</v>
      </c>
      <c r="E14" s="97">
        <v>35</v>
      </c>
      <c r="F14" s="97">
        <v>95547.1</v>
      </c>
      <c r="G14" s="97">
        <v>2</v>
      </c>
      <c r="H14" s="97">
        <v>2997.4</v>
      </c>
      <c r="I14" s="97"/>
      <c r="J14" s="97"/>
      <c r="K14" s="97">
        <v>1</v>
      </c>
      <c r="L14" s="97">
        <v>768.4</v>
      </c>
    </row>
    <row r="15" spans="1:12" ht="123" customHeight="1">
      <c r="A15" s="87">
        <v>10</v>
      </c>
      <c r="B15" s="90" t="s">
        <v>103</v>
      </c>
      <c r="C15" s="97">
        <v>4958</v>
      </c>
      <c r="D15" s="97">
        <v>2070453.8</v>
      </c>
      <c r="E15" s="97">
        <v>3988</v>
      </c>
      <c r="F15" s="97">
        <v>1786092.4</v>
      </c>
      <c r="G15" s="97">
        <v>79</v>
      </c>
      <c r="H15" s="97">
        <v>34164.9</v>
      </c>
      <c r="I15" s="97">
        <v>4</v>
      </c>
      <c r="J15" s="97">
        <v>2497.3</v>
      </c>
      <c r="K15" s="97">
        <v>929</v>
      </c>
      <c r="L15" s="97">
        <v>383432.4</v>
      </c>
    </row>
    <row r="16" spans="1:12" ht="21" customHeight="1">
      <c r="A16" s="87">
        <v>11</v>
      </c>
      <c r="B16" s="91" t="s">
        <v>78</v>
      </c>
      <c r="C16" s="97">
        <v>275</v>
      </c>
      <c r="D16" s="97">
        <v>265098</v>
      </c>
      <c r="E16" s="97">
        <v>210</v>
      </c>
      <c r="F16" s="97">
        <v>205527.89</v>
      </c>
      <c r="G16" s="97">
        <v>7</v>
      </c>
      <c r="H16" s="97">
        <v>6723.5</v>
      </c>
      <c r="I16" s="97">
        <v>1</v>
      </c>
      <c r="J16" s="97">
        <v>960.5</v>
      </c>
      <c r="K16" s="97">
        <v>58</v>
      </c>
      <c r="L16" s="97">
        <v>55709</v>
      </c>
    </row>
    <row r="17" spans="1:12" ht="21" customHeight="1">
      <c r="A17" s="87">
        <v>12</v>
      </c>
      <c r="B17" s="91" t="s">
        <v>79</v>
      </c>
      <c r="C17" s="97">
        <v>4683</v>
      </c>
      <c r="D17" s="97">
        <v>1805355.8</v>
      </c>
      <c r="E17" s="97">
        <v>3778</v>
      </c>
      <c r="F17" s="97">
        <v>1580564.51</v>
      </c>
      <c r="G17" s="97">
        <v>72</v>
      </c>
      <c r="H17" s="97">
        <v>27441.4</v>
      </c>
      <c r="I17" s="97">
        <v>3</v>
      </c>
      <c r="J17" s="97">
        <v>1536.8</v>
      </c>
      <c r="K17" s="97">
        <v>871</v>
      </c>
      <c r="L17" s="97">
        <v>327723.4</v>
      </c>
    </row>
    <row r="18" spans="1:12" ht="21" customHeight="1">
      <c r="A18" s="87">
        <v>13</v>
      </c>
      <c r="B18" s="99" t="s">
        <v>104</v>
      </c>
      <c r="C18" s="97">
        <v>20293</v>
      </c>
      <c r="D18" s="97">
        <v>3898237.59999998</v>
      </c>
      <c r="E18" s="97">
        <v>17422</v>
      </c>
      <c r="F18" s="97">
        <v>3454388.88999999</v>
      </c>
      <c r="G18" s="97">
        <v>28</v>
      </c>
      <c r="H18" s="97">
        <v>9434.2</v>
      </c>
      <c r="I18" s="97">
        <v>1388</v>
      </c>
      <c r="J18" s="97">
        <v>268374.3</v>
      </c>
      <c r="K18" s="97">
        <v>2001</v>
      </c>
      <c r="L18" s="97">
        <v>378629.1</v>
      </c>
    </row>
    <row r="19" spans="1:12" ht="21" customHeight="1">
      <c r="A19" s="87">
        <v>14</v>
      </c>
      <c r="B19" s="99" t="s">
        <v>105</v>
      </c>
      <c r="C19" s="97">
        <v>459</v>
      </c>
      <c r="D19" s="97">
        <v>44086.95</v>
      </c>
      <c r="E19" s="97">
        <v>435</v>
      </c>
      <c r="F19" s="97">
        <v>44528.91</v>
      </c>
      <c r="G19" s="97"/>
      <c r="H19" s="97"/>
      <c r="I19" s="97">
        <v>2</v>
      </c>
      <c r="J19" s="97">
        <v>384.2</v>
      </c>
      <c r="K19" s="97">
        <v>22</v>
      </c>
      <c r="L19" s="97">
        <v>2017.05</v>
      </c>
    </row>
    <row r="20" spans="1:12" ht="29.25" customHeight="1">
      <c r="A20" s="87">
        <v>15</v>
      </c>
      <c r="B20" s="99" t="s">
        <v>109</v>
      </c>
      <c r="C20" s="97">
        <v>14</v>
      </c>
      <c r="D20" s="97">
        <v>5378.8</v>
      </c>
      <c r="E20" s="97">
        <v>13</v>
      </c>
      <c r="F20" s="97">
        <v>5378.8</v>
      </c>
      <c r="G20" s="97"/>
      <c r="H20" s="97"/>
      <c r="I20" s="97"/>
      <c r="J20" s="97"/>
      <c r="K20" s="97">
        <v>1</v>
      </c>
      <c r="L20" s="97">
        <v>384.2</v>
      </c>
    </row>
    <row r="21" spans="1:12" ht="33.75" customHeight="1">
      <c r="A21" s="87">
        <v>16</v>
      </c>
      <c r="B21" s="90" t="s">
        <v>80</v>
      </c>
      <c r="C21" s="97">
        <f>SUM(C22:C23)</f>
        <v>22</v>
      </c>
      <c r="D21" s="97">
        <f>SUM(D22:D23)</f>
        <v>37651.6</v>
      </c>
      <c r="E21" s="97">
        <f>SUM(E22:E23)</f>
        <v>17</v>
      </c>
      <c r="F21" s="97">
        <f>SUM(F22:F23)</f>
        <v>28221.199999999997</v>
      </c>
      <c r="G21" s="97">
        <f>SUM(G22:G23)</f>
        <v>2</v>
      </c>
      <c r="H21" s="97">
        <f>SUM(H22:H23)</f>
        <v>2689.4</v>
      </c>
      <c r="I21" s="97">
        <f>SUM(I22:I23)</f>
        <v>1</v>
      </c>
      <c r="J21" s="97">
        <f>SUM(J22:J23)</f>
        <v>768.4</v>
      </c>
      <c r="K21" s="97">
        <f>SUM(K22:K23)</f>
        <v>3</v>
      </c>
      <c r="L21" s="97">
        <f>SUM(L22:L23)</f>
        <v>6020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3073.6</v>
      </c>
      <c r="E22" s="97">
        <v>3</v>
      </c>
      <c r="F22" s="97">
        <v>2279.6</v>
      </c>
      <c r="G22" s="97"/>
      <c r="H22" s="97"/>
      <c r="I22" s="97">
        <v>1</v>
      </c>
      <c r="J22" s="97">
        <v>768.4</v>
      </c>
      <c r="K22" s="97">
        <v>1</v>
      </c>
      <c r="L22" s="97">
        <v>2178</v>
      </c>
    </row>
    <row r="23" spans="1:12" ht="23.25" customHeight="1">
      <c r="A23" s="87">
        <v>18</v>
      </c>
      <c r="B23" s="100" t="s">
        <v>2</v>
      </c>
      <c r="C23" s="97">
        <v>18</v>
      </c>
      <c r="D23" s="97">
        <v>34578</v>
      </c>
      <c r="E23" s="97">
        <v>14</v>
      </c>
      <c r="F23" s="97">
        <v>25941.6</v>
      </c>
      <c r="G23" s="97">
        <v>2</v>
      </c>
      <c r="H23" s="97">
        <v>2689.4</v>
      </c>
      <c r="I23" s="97"/>
      <c r="J23" s="97"/>
      <c r="K23" s="97">
        <v>2</v>
      </c>
      <c r="L23" s="97">
        <v>3842</v>
      </c>
    </row>
    <row r="24" spans="1:12" ht="46.5" customHeight="1">
      <c r="A24" s="87">
        <v>19</v>
      </c>
      <c r="B24" s="90" t="s">
        <v>106</v>
      </c>
      <c r="C24" s="97">
        <v>11</v>
      </c>
      <c r="D24" s="97">
        <v>8432.85</v>
      </c>
      <c r="E24" s="97">
        <v>10</v>
      </c>
      <c r="F24" s="97">
        <v>29977.66</v>
      </c>
      <c r="G24" s="97"/>
      <c r="H24" s="97"/>
      <c r="I24" s="97"/>
      <c r="J24" s="97"/>
      <c r="K24" s="97">
        <v>1</v>
      </c>
      <c r="L24" s="97">
        <v>576.3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4.2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1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.7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.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5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717</v>
      </c>
      <c r="D39" s="96">
        <f>SUM(D40,D47,D48,D49)</f>
        <v>570417.5</v>
      </c>
      <c r="E39" s="96">
        <f>SUM(E40,E47,E48,E49)</f>
        <v>105</v>
      </c>
      <c r="F39" s="96">
        <f>SUM(F40,F47,F48,F49)</f>
        <v>91455.50000000001</v>
      </c>
      <c r="G39" s="96">
        <f>SUM(G40,G47,G48,G49)</f>
        <v>4</v>
      </c>
      <c r="H39" s="96">
        <f>SUM(H40,H47,H48,H49)</f>
        <v>3645.8</v>
      </c>
      <c r="I39" s="96">
        <f>SUM(I40,I47,I48,I49)</f>
        <v>5</v>
      </c>
      <c r="J39" s="96">
        <f>SUM(J40,J47,J48,J49)</f>
        <v>3554.4999999999995</v>
      </c>
      <c r="K39" s="96">
        <f>SUM(K40,K47,K48,K49)</f>
        <v>607</v>
      </c>
      <c r="L39" s="96">
        <f>SUM(L40,L47,L48,L49)</f>
        <v>462961</v>
      </c>
    </row>
    <row r="40" spans="1:12" ht="24" customHeight="1">
      <c r="A40" s="87">
        <v>35</v>
      </c>
      <c r="B40" s="90" t="s">
        <v>85</v>
      </c>
      <c r="C40" s="97">
        <f>SUM(C41,C44)</f>
        <v>704</v>
      </c>
      <c r="D40" s="97">
        <f>SUM(D41,D44)</f>
        <v>562925.6</v>
      </c>
      <c r="E40" s="97">
        <f>SUM(E41,E44)</f>
        <v>94</v>
      </c>
      <c r="F40" s="97">
        <f>SUM(F41,F44)</f>
        <v>84969.70000000001</v>
      </c>
      <c r="G40" s="97">
        <f>SUM(G41,G44)</f>
        <v>4</v>
      </c>
      <c r="H40" s="97">
        <f>SUM(H41,H44)</f>
        <v>3645.8</v>
      </c>
      <c r="I40" s="97">
        <f>SUM(I41,I44)</f>
        <v>3</v>
      </c>
      <c r="J40" s="97">
        <f>SUM(J41,J44)</f>
        <v>2817.8999999999996</v>
      </c>
      <c r="K40" s="97">
        <f>SUM(K41,K44)</f>
        <v>607</v>
      </c>
      <c r="L40" s="97">
        <f>SUM(L41,L44)</f>
        <v>462961</v>
      </c>
    </row>
    <row r="41" spans="1:12" ht="19.5" customHeight="1">
      <c r="A41" s="87">
        <v>36</v>
      </c>
      <c r="B41" s="90" t="s">
        <v>86</v>
      </c>
      <c r="C41" s="97">
        <v>29</v>
      </c>
      <c r="D41" s="97">
        <v>26966.6</v>
      </c>
      <c r="E41" s="97">
        <v>14</v>
      </c>
      <c r="F41" s="97">
        <v>14054.96</v>
      </c>
      <c r="G41" s="97"/>
      <c r="H41" s="97"/>
      <c r="I41" s="97">
        <v>1</v>
      </c>
      <c r="J41" s="97">
        <v>576.3</v>
      </c>
      <c r="K41" s="97">
        <v>15</v>
      </c>
      <c r="L41" s="97">
        <v>11526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7525</v>
      </c>
      <c r="E42" s="97">
        <v>4</v>
      </c>
      <c r="F42" s="97">
        <v>6079.76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25</v>
      </c>
      <c r="D43" s="97">
        <v>19441.6</v>
      </c>
      <c r="E43" s="97">
        <v>10</v>
      </c>
      <c r="F43" s="97">
        <v>7975.2</v>
      </c>
      <c r="G43" s="97"/>
      <c r="H43" s="97"/>
      <c r="I43" s="97">
        <v>1</v>
      </c>
      <c r="J43" s="97">
        <v>576.3</v>
      </c>
      <c r="K43" s="97">
        <v>15</v>
      </c>
      <c r="L43" s="97">
        <v>11526</v>
      </c>
    </row>
    <row r="44" spans="1:12" ht="21" customHeight="1">
      <c r="A44" s="87">
        <v>39</v>
      </c>
      <c r="B44" s="90" t="s">
        <v>88</v>
      </c>
      <c r="C44" s="97">
        <v>675</v>
      </c>
      <c r="D44" s="97">
        <v>535959</v>
      </c>
      <c r="E44" s="97">
        <v>80</v>
      </c>
      <c r="F44" s="97">
        <v>70914.74</v>
      </c>
      <c r="G44" s="97">
        <v>4</v>
      </c>
      <c r="H44" s="97">
        <v>3645.8</v>
      </c>
      <c r="I44" s="97">
        <v>2</v>
      </c>
      <c r="J44" s="97">
        <v>2241.6</v>
      </c>
      <c r="K44" s="97">
        <v>592</v>
      </c>
      <c r="L44" s="97">
        <v>451435</v>
      </c>
    </row>
    <row r="45" spans="1:12" ht="30" customHeight="1">
      <c r="A45" s="87">
        <v>40</v>
      </c>
      <c r="B45" s="91" t="s">
        <v>89</v>
      </c>
      <c r="C45" s="97">
        <v>15</v>
      </c>
      <c r="D45" s="97">
        <v>28815</v>
      </c>
      <c r="E45" s="97">
        <v>9</v>
      </c>
      <c r="F45" s="97">
        <v>14411.02</v>
      </c>
      <c r="G45" s="97">
        <v>1</v>
      </c>
      <c r="H45" s="97">
        <v>1921</v>
      </c>
      <c r="I45" s="97">
        <v>1</v>
      </c>
      <c r="J45" s="97">
        <v>1536.8</v>
      </c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660</v>
      </c>
      <c r="D46" s="97">
        <v>507144</v>
      </c>
      <c r="E46" s="97">
        <v>71</v>
      </c>
      <c r="F46" s="97">
        <v>56503.72</v>
      </c>
      <c r="G46" s="97">
        <v>3</v>
      </c>
      <c r="H46" s="97">
        <v>1724.8</v>
      </c>
      <c r="I46" s="97">
        <v>1</v>
      </c>
      <c r="J46" s="97">
        <v>704.8</v>
      </c>
      <c r="K46" s="97">
        <v>591</v>
      </c>
      <c r="L46" s="97">
        <v>449514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13</v>
      </c>
      <c r="D49" s="97">
        <v>7491.9</v>
      </c>
      <c r="E49" s="97">
        <v>11</v>
      </c>
      <c r="F49" s="97">
        <v>6485.8</v>
      </c>
      <c r="G49" s="97"/>
      <c r="H49" s="97"/>
      <c r="I49" s="97">
        <v>2</v>
      </c>
      <c r="J49" s="97">
        <v>736.6</v>
      </c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1519</v>
      </c>
      <c r="D50" s="96">
        <f>SUM(D51:D54)</f>
        <v>34783.33</v>
      </c>
      <c r="E50" s="96">
        <f>SUM(E51:E54)</f>
        <v>1514</v>
      </c>
      <c r="F50" s="96">
        <f>SUM(F51:F54)</f>
        <v>38067.33</v>
      </c>
      <c r="G50" s="96">
        <f>SUM(G51:G54)</f>
        <v>0</v>
      </c>
      <c r="H50" s="96">
        <f>SUM(H51:H54)</f>
        <v>0</v>
      </c>
      <c r="I50" s="96">
        <f>SUM(I51:I54)</f>
        <v>67</v>
      </c>
      <c r="J50" s="96">
        <f>SUM(J51:J54)</f>
        <v>6825.81</v>
      </c>
      <c r="K50" s="96">
        <f>SUM(K51:K54)</f>
        <v>5</v>
      </c>
      <c r="L50" s="96">
        <f>SUM(L51:L54)</f>
        <v>288.15</v>
      </c>
    </row>
    <row r="51" spans="1:12" ht="18.75" customHeight="1">
      <c r="A51" s="87">
        <v>46</v>
      </c>
      <c r="B51" s="90" t="s">
        <v>9</v>
      </c>
      <c r="C51" s="97">
        <v>1255</v>
      </c>
      <c r="D51" s="97">
        <v>18174.39</v>
      </c>
      <c r="E51" s="97">
        <v>1255</v>
      </c>
      <c r="F51" s="97">
        <v>19915.64</v>
      </c>
      <c r="G51" s="97"/>
      <c r="H51" s="97"/>
      <c r="I51" s="97">
        <v>59</v>
      </c>
      <c r="J51" s="97">
        <v>6066.54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215</v>
      </c>
      <c r="D52" s="97">
        <v>13946.46</v>
      </c>
      <c r="E52" s="97">
        <v>211</v>
      </c>
      <c r="F52" s="97">
        <v>14761.51</v>
      </c>
      <c r="G52" s="97"/>
      <c r="H52" s="97"/>
      <c r="I52" s="97">
        <v>5</v>
      </c>
      <c r="J52" s="97">
        <v>672.35</v>
      </c>
      <c r="K52" s="97">
        <v>5</v>
      </c>
      <c r="L52" s="97">
        <v>288.15</v>
      </c>
    </row>
    <row r="53" spans="1:12" ht="76.5" customHeight="1">
      <c r="A53" s="87">
        <v>48</v>
      </c>
      <c r="B53" s="90" t="s">
        <v>92</v>
      </c>
      <c r="C53" s="97">
        <v>11</v>
      </c>
      <c r="D53" s="97">
        <v>149.83</v>
      </c>
      <c r="E53" s="97">
        <v>10</v>
      </c>
      <c r="F53" s="97">
        <v>166.58</v>
      </c>
      <c r="G53" s="97"/>
      <c r="H53" s="97"/>
      <c r="I53" s="97">
        <v>1</v>
      </c>
      <c r="J53" s="97">
        <v>5.76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38</v>
      </c>
      <c r="D54" s="97">
        <v>2512.65</v>
      </c>
      <c r="E54" s="97">
        <v>38</v>
      </c>
      <c r="F54" s="97">
        <v>3223.6</v>
      </c>
      <c r="G54" s="97"/>
      <c r="H54" s="97"/>
      <c r="I54" s="97">
        <v>2</v>
      </c>
      <c r="J54" s="97">
        <v>81.16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15736</v>
      </c>
      <c r="D55" s="96">
        <v>6048269.80000003</v>
      </c>
      <c r="E55" s="96">
        <v>7075</v>
      </c>
      <c r="F55" s="96">
        <v>2748743.76000001</v>
      </c>
      <c r="G55" s="96"/>
      <c r="H55" s="96"/>
      <c r="I55" s="96">
        <v>15379</v>
      </c>
      <c r="J55" s="96">
        <v>5927483.99000003</v>
      </c>
      <c r="K55" s="97">
        <v>357</v>
      </c>
      <c r="L55" s="96">
        <v>146764.4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71228</v>
      </c>
      <c r="D56" s="96">
        <f t="shared" si="0"/>
        <v>54072256.16000002</v>
      </c>
      <c r="E56" s="96">
        <f t="shared" si="0"/>
        <v>52289</v>
      </c>
      <c r="F56" s="96">
        <f t="shared" si="0"/>
        <v>41855276.70999999</v>
      </c>
      <c r="G56" s="96">
        <f t="shared" si="0"/>
        <v>914</v>
      </c>
      <c r="H56" s="96">
        <f t="shared" si="0"/>
        <v>1650896.3699999996</v>
      </c>
      <c r="I56" s="96">
        <f t="shared" si="0"/>
        <v>18984</v>
      </c>
      <c r="J56" s="96">
        <f t="shared" si="0"/>
        <v>8126660.290000031</v>
      </c>
      <c r="K56" s="96">
        <f t="shared" si="0"/>
        <v>7672</v>
      </c>
      <c r="L56" s="96">
        <f t="shared" si="0"/>
        <v>5745611.1899999995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3.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3.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&amp;L68504C70&amp;CФорма № Зведений- 10, Підрозділ: ТУ ДСА України в Харкiвській областi,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7243</v>
      </c>
      <c r="F4" s="93">
        <f>SUM(F5:F24)</f>
        <v>5324665.670000001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642</v>
      </c>
      <c r="F5" s="95">
        <v>342614.47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32</v>
      </c>
      <c r="F6" s="95">
        <v>65239.62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4215</v>
      </c>
      <c r="F7" s="95">
        <v>2354246.98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36</v>
      </c>
      <c r="F9" s="95">
        <v>25165.1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85</v>
      </c>
      <c r="F10" s="95">
        <v>864625.28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71</v>
      </c>
      <c r="F11" s="95">
        <v>74295.15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3</v>
      </c>
      <c r="F12" s="95">
        <v>2305.2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552</v>
      </c>
      <c r="F13" s="95">
        <v>684548.88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63</v>
      </c>
      <c r="F14" s="95">
        <v>58650.11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323</v>
      </c>
      <c r="F15" s="95">
        <v>245119.6</v>
      </c>
    </row>
    <row r="16" spans="1:6" ht="30" customHeight="1">
      <c r="A16" s="67">
        <v>13</v>
      </c>
      <c r="B16" s="149" t="s">
        <v>69</v>
      </c>
      <c r="C16" s="150"/>
      <c r="D16" s="151"/>
      <c r="E16" s="94">
        <v>307</v>
      </c>
      <c r="F16" s="95">
        <v>119486.2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149</v>
      </c>
      <c r="F17" s="95">
        <v>151383.96</v>
      </c>
    </row>
    <row r="18" spans="1:6" ht="27" customHeight="1">
      <c r="A18" s="67">
        <v>15</v>
      </c>
      <c r="B18" s="149" t="s">
        <v>70</v>
      </c>
      <c r="C18" s="150"/>
      <c r="D18" s="151"/>
      <c r="E18" s="94">
        <v>4</v>
      </c>
      <c r="F18" s="95">
        <v>10259.82</v>
      </c>
    </row>
    <row r="19" spans="1:6" ht="54.75" customHeight="1">
      <c r="A19" s="67">
        <v>16</v>
      </c>
      <c r="B19" s="149" t="s">
        <v>71</v>
      </c>
      <c r="C19" s="150"/>
      <c r="D19" s="151"/>
      <c r="E19" s="94">
        <v>1</v>
      </c>
      <c r="F19" s="95">
        <v>768.4</v>
      </c>
    </row>
    <row r="20" spans="1:6" ht="21" customHeight="1">
      <c r="A20" s="67">
        <v>17</v>
      </c>
      <c r="B20" s="149" t="s">
        <v>95</v>
      </c>
      <c r="C20" s="150"/>
      <c r="D20" s="151"/>
      <c r="E20" s="94">
        <v>28</v>
      </c>
      <c r="F20" s="95">
        <v>27854.5</v>
      </c>
    </row>
    <row r="21" spans="1:6" ht="30" customHeight="1">
      <c r="A21" s="67">
        <v>18</v>
      </c>
      <c r="B21" s="149" t="s">
        <v>94</v>
      </c>
      <c r="C21" s="150"/>
      <c r="D21" s="151"/>
      <c r="E21" s="94">
        <v>2</v>
      </c>
      <c r="F21" s="95">
        <v>1536.8</v>
      </c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727</v>
      </c>
      <c r="F23" s="95">
        <v>275855.6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3</v>
      </c>
      <c r="F24" s="95">
        <v>20710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3.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3" r:id="rId1"/>
  <headerFooter>
    <oddFooter>&amp;L68504C70&amp;CФорма № Зведений- 10, Підрозділ: ТУ ДСА України в Харкiвській областi,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2018-03-15T14:08:04Z</cp:lastPrinted>
  <dcterms:created xsi:type="dcterms:W3CDTF">2015-09-09T10:27:37Z</dcterms:created>
  <dcterms:modified xsi:type="dcterms:W3CDTF">2019-10-10T06:47:59Z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Зведений- 10_10020_3.2019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68504C70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