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4" yWindow="109" windowWidth="8042" windowHeight="4877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<sst xmlns="http://schemas.openxmlformats.org/spreadsheetml/2006/main" count="266" uniqueCount="198">
  <si>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</si>
  <si>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</si>
  <si>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</si>
  <si>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</si>
  <si>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</si>
  <si>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</si>
  <si>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</si>
  <si>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</si>
  <si>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</si>
  <si>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</si>
  <si>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</si>
  <si>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</si>
  <si>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</si>
  <si>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</si>
  <si>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</si>
  <si>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</si>
  <si>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</si>
  <si>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</si>
  <si>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</si>
  <si>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</si>
  <si>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</si>
  <si>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</si>
  <si>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</si>
  <si>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</si>
  <si>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</si>
  <si>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</si>
  <si>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</si>
  <si>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</si>
  <si>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</si>
  <si>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</si>
  <si>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</si>
  <si>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</si>
  <si>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</si>
  <si>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</si>
  <si>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</si>
  <si>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</si>
  <si>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</si>
  <si>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</si>
  <si>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</si>
  <si>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</si>
  <si>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</si>
  <si>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</si>
  <si>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</si>
  <si>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</si>
  <si>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</si>
  <si>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</si>
  <si>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</si>
  <si>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</si>
  <si>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</si>
  <si>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</si>
  <si>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</si>
  <si>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</si>
  <si>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</si>
  <si>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</si>
  <si>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</si>
  <si>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</si>
  <si>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</si>
  <si>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</si>
  <si>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</si>
  <si>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</si>
  <si>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</si>
  <si>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</si>
  <si>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</si>
  <si>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</si>
  <si>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</si>
  <si>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</si>
  <si>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</si>
  <si>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</si>
  <si>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</si>
  <si>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</si>
  <si>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</si>
  <si>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</si>
  <si>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</si>
  <si>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</si>
  <si>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</si>
  <si>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</si>
  <si>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</si>
  <si>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</si>
  <si>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</si>
  <si>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</si>
  <si>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</si>
  <si>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</si>
  <si>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</si>
  <si>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</si>
  <si>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</si>
  <si>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</si>
  <si>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</si>
  <si>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</si>
  <si>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</si>
  <si>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</si>
  <si>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</si>
  <si>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</si>
  <si>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</si>
  <si>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</si>
  <si>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</si>
  <si>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</si>
  <si>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</si>
  <si>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</si>
  <si>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</si>
  <si>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</si>
  <si>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</si>
  <si>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</si>
  <si>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</si>
  <si>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</si>
  <si>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</si>
  <si>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</si>
  <si>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</si>
  <si>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</si>
  <si>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</si>
  <si>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</si>
  <si>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</si>
  <si>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</si>
  <si>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</si>
  <si>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</si>
  <si>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</si>
  <si>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</si>
  <si>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</si>
  <si>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</si>
  <si>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</si>
  <si>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</si>
  <si>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</si>
  <si>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</si>
  <si>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</si>
  <si>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</si>
  <si>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</si>
  <si>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</si>
  <si>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</si>
  <si>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</si>
  <si>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</si>
  <si>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</si>
  <si>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</si>
  <si>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</si>
  <si>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</si>
  <si>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</si>
  <si>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</si>
  <si>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</si>
  <si>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</si>
  <si>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</si>
  <si>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</si>
  <si>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</si>
  <si>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</si>
  <si>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</si>
  <si>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</si>
  <si>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</si>
  <si>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</si>
  <si>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</si>
  <si>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</si>
  <si>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</si>
  <si>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</si>
  <si>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</si>
  <si>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</si>
  <si>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</si>
  <si>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</si>
  <si>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</si>
  <si>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</si>
  <si>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</si>
  <si>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</si>
  <si>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</si>
  <si>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</si>
  <si>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</si>
  <si>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</si>
  <si>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</si>
  <si>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</si>
  <si>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</si>
  <si>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</si>
  <si>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</si>
  <si>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</si>
  <si>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</si>
  <si>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</si>
  <si>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</si>
  <si>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</si>
  <si>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</si>
  <si>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</si>
  <si>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</si>
  <si>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</si>
  <si>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</si>
  <si>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</si>
  <si>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</si>
  <si>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</si>
  <si>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</si>
  <si>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</si>
  <si>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</si>
  <si>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</si>
  <si>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</si>
  <si>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</si>
  <si>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</si>
  <si>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</si>
  <si>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</si>
  <si>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</si>
  <si>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</si>
  <si>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</si>
  <si>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</si>
  <si>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</si>
  <si>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</si>
  <si>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</si>
  <si>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/>
  </si>
  <si>
    <t>Н.К. Меренцева</t>
  </si>
  <si>
    <t>10 квітня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</si>
</sst>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3.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&amp;LFDA22207&amp;C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8008</v>
      </c>
      <c r="F6" s="90">
        <v>2704</v>
      </c>
      <c r="G6" s="90">
        <v>61</v>
      </c>
      <c r="H6" s="90">
        <v>1789</v>
      </c>
      <c r="I6" s="90" t="s">
        <v>180</v>
      </c>
      <c r="J6" s="90">
        <v>6219</v>
      </c>
      <c r="K6" s="91">
        <v>1876</v>
      </c>
      <c r="L6" s="101">
        <f>E6-F6</f>
        <v>5304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12459</v>
      </c>
      <c r="F7" s="90">
        <v>11308</v>
      </c>
      <c r="G7" s="90">
        <v>28</v>
      </c>
      <c r="H7" s="90">
        <v>10450</v>
      </c>
      <c r="I7" s="90">
        <v>8049</v>
      </c>
      <c r="J7" s="90">
        <v>2009</v>
      </c>
      <c r="K7" s="91">
        <v>47</v>
      </c>
      <c r="L7" s="101">
        <f>E7-F7</f>
        <v>1151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18</v>
      </c>
      <c r="F8" s="90">
        <v>12</v>
      </c>
      <c r="G8" s="90"/>
      <c r="H8" s="90">
        <v>11</v>
      </c>
      <c r="I8" s="90">
        <v>9</v>
      </c>
      <c r="J8" s="90">
        <v>7</v>
      </c>
      <c r="K8" s="91">
        <v>1</v>
      </c>
      <c r="L8" s="101">
        <f>E8-F8</f>
        <v>6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3122</v>
      </c>
      <c r="F9" s="90">
        <v>2409</v>
      </c>
      <c r="G9" s="90">
        <v>14</v>
      </c>
      <c r="H9" s="90">
        <v>2128</v>
      </c>
      <c r="I9" s="90">
        <v>1373</v>
      </c>
      <c r="J9" s="90">
        <v>994</v>
      </c>
      <c r="K9" s="91">
        <v>42</v>
      </c>
      <c r="L9" s="101">
        <f>E9-F9</f>
        <v>713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45</v>
      </c>
      <c r="F10" s="90">
        <v>27</v>
      </c>
      <c r="G10" s="90">
        <v>2</v>
      </c>
      <c r="H10" s="90">
        <v>17</v>
      </c>
      <c r="I10" s="90">
        <v>4</v>
      </c>
      <c r="J10" s="90">
        <v>28</v>
      </c>
      <c r="K10" s="91">
        <v>4</v>
      </c>
      <c r="L10" s="101">
        <f>E10-F10</f>
        <v>18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>
        <v>1</v>
      </c>
      <c r="F11" s="90"/>
      <c r="G11" s="90"/>
      <c r="H11" s="90"/>
      <c r="I11" s="90"/>
      <c r="J11" s="90">
        <v>1</v>
      </c>
      <c r="K11" s="91"/>
      <c r="L11" s="101">
        <f>E11-F11</f>
        <v>1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263</v>
      </c>
      <c r="F12" s="90">
        <v>21</v>
      </c>
      <c r="G12" s="90">
        <v>3</v>
      </c>
      <c r="H12" s="90">
        <v>29</v>
      </c>
      <c r="I12" s="90">
        <v>13</v>
      </c>
      <c r="J12" s="90">
        <v>234</v>
      </c>
      <c r="K12" s="91">
        <v>160</v>
      </c>
      <c r="L12" s="101">
        <f>E12-F12</f>
        <v>242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121</v>
      </c>
      <c r="F13" s="90">
        <v>94</v>
      </c>
      <c r="G13" s="90"/>
      <c r="H13" s="90">
        <v>53</v>
      </c>
      <c r="I13" s="90">
        <v>15</v>
      </c>
      <c r="J13" s="90">
        <v>68</v>
      </c>
      <c r="K13" s="91">
        <v>9</v>
      </c>
      <c r="L13" s="101">
        <f>E13-F13</f>
        <v>27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24037</v>
      </c>
      <c r="F14" s="105">
        <f>SUM(F6:F13)</f>
        <v>16575</v>
      </c>
      <c r="G14" s="105">
        <f>SUM(G6:G13)</f>
        <v>108</v>
      </c>
      <c r="H14" s="105">
        <f>SUM(H6:H13)</f>
        <v>14477</v>
      </c>
      <c r="I14" s="105">
        <f>SUM(I6:I13)</f>
        <v>9463</v>
      </c>
      <c r="J14" s="105">
        <f>SUM(J6:J13)</f>
        <v>9560</v>
      </c>
      <c r="K14" s="105">
        <f>SUM(K6:K13)</f>
        <v>2139</v>
      </c>
      <c r="L14" s="101">
        <f>E14-F14</f>
        <v>7462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877</v>
      </c>
      <c r="F15" s="92">
        <v>609</v>
      </c>
      <c r="G15" s="92">
        <v>13</v>
      </c>
      <c r="H15" s="92">
        <v>571</v>
      </c>
      <c r="I15" s="92">
        <v>374</v>
      </c>
      <c r="J15" s="92">
        <v>306</v>
      </c>
      <c r="K15" s="91">
        <v>50</v>
      </c>
      <c r="L15" s="101">
        <f>E15-F15</f>
        <v>268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1387</v>
      </c>
      <c r="F16" s="92">
        <v>406</v>
      </c>
      <c r="G16" s="92">
        <v>52</v>
      </c>
      <c r="H16" s="92">
        <v>709</v>
      </c>
      <c r="I16" s="92">
        <v>498</v>
      </c>
      <c r="J16" s="92">
        <v>678</v>
      </c>
      <c r="K16" s="91">
        <v>65</v>
      </c>
      <c r="L16" s="101">
        <f>E16-F16</f>
        <v>981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10</v>
      </c>
      <c r="F17" s="92">
        <v>4</v>
      </c>
      <c r="G17" s="92"/>
      <c r="H17" s="92">
        <v>4</v>
      </c>
      <c r="I17" s="92"/>
      <c r="J17" s="92">
        <v>6</v>
      </c>
      <c r="K17" s="91">
        <v>3</v>
      </c>
      <c r="L17" s="101">
        <f>E17-F17</f>
        <v>6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135</v>
      </c>
      <c r="F18" s="91">
        <v>102</v>
      </c>
      <c r="G18" s="91">
        <v>1</v>
      </c>
      <c r="H18" s="91">
        <v>85</v>
      </c>
      <c r="I18" s="91">
        <v>35</v>
      </c>
      <c r="J18" s="91">
        <v>50</v>
      </c>
      <c r="K18" s="91">
        <v>4</v>
      </c>
      <c r="L18" s="101">
        <f>E18-F18</f>
        <v>33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6</v>
      </c>
      <c r="F19" s="91">
        <v>5</v>
      </c>
      <c r="G19" s="91"/>
      <c r="H19" s="91"/>
      <c r="I19" s="91"/>
      <c r="J19" s="91">
        <v>6</v>
      </c>
      <c r="K19" s="91">
        <v>1</v>
      </c>
      <c r="L19" s="101">
        <f>E19-F19</f>
        <v>1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4</v>
      </c>
      <c r="F20" s="91">
        <v>2</v>
      </c>
      <c r="G20" s="91"/>
      <c r="H20" s="91">
        <v>3</v>
      </c>
      <c r="I20" s="91">
        <v>1</v>
      </c>
      <c r="J20" s="91">
        <v>1</v>
      </c>
      <c r="K20" s="91"/>
      <c r="L20" s="101">
        <f>E20-F20</f>
        <v>2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1989</v>
      </c>
      <c r="F22" s="91">
        <v>842</v>
      </c>
      <c r="G22" s="91">
        <v>64</v>
      </c>
      <c r="H22" s="91">
        <v>980</v>
      </c>
      <c r="I22" s="91">
        <v>533</v>
      </c>
      <c r="J22" s="91">
        <v>1009</v>
      </c>
      <c r="K22" s="91">
        <v>121</v>
      </c>
      <c r="L22" s="101">
        <f>E22-F22</f>
        <v>1147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3415</v>
      </c>
      <c r="F23" s="91">
        <v>2533</v>
      </c>
      <c r="G23" s="91">
        <v>1</v>
      </c>
      <c r="H23" s="91">
        <v>2283</v>
      </c>
      <c r="I23" s="91">
        <v>1481</v>
      </c>
      <c r="J23" s="91">
        <v>1132</v>
      </c>
      <c r="K23" s="91">
        <v>18</v>
      </c>
      <c r="L23" s="101">
        <f>E23-F23</f>
        <v>882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74</v>
      </c>
      <c r="F24" s="91">
        <v>66</v>
      </c>
      <c r="G24" s="91"/>
      <c r="H24" s="91">
        <v>61</v>
      </c>
      <c r="I24" s="91">
        <v>25</v>
      </c>
      <c r="J24" s="91">
        <v>13</v>
      </c>
      <c r="K24" s="91"/>
      <c r="L24" s="101">
        <f>E24-F24</f>
        <v>8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14843</v>
      </c>
      <c r="F25" s="91">
        <v>10724</v>
      </c>
      <c r="G25" s="91">
        <v>29</v>
      </c>
      <c r="H25" s="91">
        <v>9357</v>
      </c>
      <c r="I25" s="91">
        <v>7520</v>
      </c>
      <c r="J25" s="91">
        <v>5486</v>
      </c>
      <c r="K25" s="91">
        <v>814</v>
      </c>
      <c r="L25" s="101">
        <f>E25-F25</f>
        <v>4119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20276</v>
      </c>
      <c r="F26" s="91">
        <v>7927</v>
      </c>
      <c r="G26" s="91">
        <v>146</v>
      </c>
      <c r="H26" s="91">
        <v>7744</v>
      </c>
      <c r="I26" s="91">
        <v>6017</v>
      </c>
      <c r="J26" s="91">
        <v>12532</v>
      </c>
      <c r="K26" s="91">
        <v>2593</v>
      </c>
      <c r="L26" s="101">
        <f>E26-F26</f>
        <v>12349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1436</v>
      </c>
      <c r="F27" s="91">
        <v>1308</v>
      </c>
      <c r="G27" s="91">
        <v>8</v>
      </c>
      <c r="H27" s="91">
        <v>1245</v>
      </c>
      <c r="I27" s="91">
        <v>993</v>
      </c>
      <c r="J27" s="91">
        <v>191</v>
      </c>
      <c r="K27" s="91">
        <v>3</v>
      </c>
      <c r="L27" s="101">
        <f>E27-F27</f>
        <v>128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1524</v>
      </c>
      <c r="F28" s="91">
        <v>1040</v>
      </c>
      <c r="G28" s="91">
        <v>11</v>
      </c>
      <c r="H28" s="91">
        <v>999</v>
      </c>
      <c r="I28" s="91">
        <v>863</v>
      </c>
      <c r="J28" s="91">
        <v>525</v>
      </c>
      <c r="K28" s="91">
        <v>32</v>
      </c>
      <c r="L28" s="101">
        <f>E28-F28</f>
        <v>484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460</v>
      </c>
      <c r="F29" s="91">
        <v>257</v>
      </c>
      <c r="G29" s="91">
        <v>3</v>
      </c>
      <c r="H29" s="91">
        <v>200</v>
      </c>
      <c r="I29" s="91">
        <v>93</v>
      </c>
      <c r="J29" s="91">
        <v>260</v>
      </c>
      <c r="K29" s="91">
        <v>17</v>
      </c>
      <c r="L29" s="101">
        <f>E29-F29</f>
        <v>203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91</v>
      </c>
      <c r="F30" s="91">
        <v>49</v>
      </c>
      <c r="G30" s="91">
        <v>1</v>
      </c>
      <c r="H30" s="91">
        <v>29</v>
      </c>
      <c r="I30" s="91">
        <v>1</v>
      </c>
      <c r="J30" s="91">
        <v>62</v>
      </c>
      <c r="K30" s="91">
        <v>6</v>
      </c>
      <c r="L30" s="101">
        <f>E30-F30</f>
        <v>42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29</v>
      </c>
      <c r="F31" s="91">
        <v>16</v>
      </c>
      <c r="G31" s="91"/>
      <c r="H31" s="91">
        <v>11</v>
      </c>
      <c r="I31" s="91">
        <v>1</v>
      </c>
      <c r="J31" s="91">
        <v>18</v>
      </c>
      <c r="K31" s="91">
        <v>1</v>
      </c>
      <c r="L31" s="101">
        <f>E31-F31</f>
        <v>13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495</v>
      </c>
      <c r="F32" s="91">
        <v>167</v>
      </c>
      <c r="G32" s="91">
        <v>5</v>
      </c>
      <c r="H32" s="91">
        <v>186</v>
      </c>
      <c r="I32" s="91">
        <v>43</v>
      </c>
      <c r="J32" s="91">
        <v>309</v>
      </c>
      <c r="K32" s="91">
        <v>54</v>
      </c>
      <c r="L32" s="101">
        <f>E32-F32</f>
        <v>328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1382</v>
      </c>
      <c r="F33" s="91">
        <v>1041</v>
      </c>
      <c r="G33" s="91">
        <v>3</v>
      </c>
      <c r="H33" s="91">
        <v>806</v>
      </c>
      <c r="I33" s="91">
        <v>488</v>
      </c>
      <c r="J33" s="91">
        <v>576</v>
      </c>
      <c r="K33" s="91">
        <v>46</v>
      </c>
      <c r="L33" s="101">
        <f>E33-F33</f>
        <v>341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23</v>
      </c>
      <c r="F34" s="91">
        <v>10</v>
      </c>
      <c r="G34" s="91"/>
      <c r="H34" s="91">
        <v>15</v>
      </c>
      <c r="I34" s="91">
        <v>5</v>
      </c>
      <c r="J34" s="91">
        <v>8</v>
      </c>
      <c r="K34" s="91"/>
      <c r="L34" s="101">
        <f>E34-F34</f>
        <v>13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78</v>
      </c>
      <c r="F35" s="91">
        <v>53</v>
      </c>
      <c r="G35" s="91"/>
      <c r="H35" s="91">
        <v>35</v>
      </c>
      <c r="I35" s="91">
        <v>19</v>
      </c>
      <c r="J35" s="91">
        <v>43</v>
      </c>
      <c r="K35" s="91">
        <v>1</v>
      </c>
      <c r="L35" s="101">
        <f>E35-F35</f>
        <v>25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7</v>
      </c>
      <c r="F36" s="91">
        <v>5</v>
      </c>
      <c r="G36" s="91"/>
      <c r="H36" s="91">
        <v>5</v>
      </c>
      <c r="I36" s="91">
        <v>3</v>
      </c>
      <c r="J36" s="91">
        <v>2</v>
      </c>
      <c r="K36" s="91">
        <v>1</v>
      </c>
      <c r="L36" s="101">
        <f>E36-F36</f>
        <v>2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34297</v>
      </c>
      <c r="F37" s="91">
        <v>18942</v>
      </c>
      <c r="G37" s="91">
        <v>183</v>
      </c>
      <c r="H37" s="91">
        <v>14080</v>
      </c>
      <c r="I37" s="91">
        <v>9113</v>
      </c>
      <c r="J37" s="91">
        <v>20217</v>
      </c>
      <c r="K37" s="91">
        <v>3496</v>
      </c>
      <c r="L37" s="101">
        <f>E37-F37</f>
        <v>15355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13632</v>
      </c>
      <c r="F38" s="91">
        <v>11370</v>
      </c>
      <c r="G38" s="91">
        <v>9</v>
      </c>
      <c r="H38" s="91">
        <v>9987</v>
      </c>
      <c r="I38" s="91" t="s">
        <v>180</v>
      </c>
      <c r="J38" s="91">
        <v>3645</v>
      </c>
      <c r="K38" s="91">
        <v>23</v>
      </c>
      <c r="L38" s="101">
        <f>E38-F38</f>
        <v>2262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170</v>
      </c>
      <c r="F39" s="91">
        <v>138</v>
      </c>
      <c r="G39" s="91">
        <v>3</v>
      </c>
      <c r="H39" s="91">
        <v>85</v>
      </c>
      <c r="I39" s="91" t="s">
        <v>180</v>
      </c>
      <c r="J39" s="91">
        <v>85</v>
      </c>
      <c r="K39" s="91"/>
      <c r="L39" s="101">
        <f>E39-F39</f>
        <v>32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245</v>
      </c>
      <c r="F40" s="91">
        <v>198</v>
      </c>
      <c r="G40" s="91"/>
      <c r="H40" s="91">
        <v>179</v>
      </c>
      <c r="I40" s="91">
        <v>138</v>
      </c>
      <c r="J40" s="91">
        <v>66</v>
      </c>
      <c r="K40" s="91">
        <v>2</v>
      </c>
      <c r="L40" s="101">
        <f>E40-F40</f>
        <v>47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13877</v>
      </c>
      <c r="F41" s="91">
        <f aca="true" t="shared" si="0" ref="F41:K41">F38+F40</f>
        <v>11568</v>
      </c>
      <c r="G41" s="91">
        <f t="shared" si="0"/>
        <v>9</v>
      </c>
      <c r="H41" s="91">
        <f t="shared" si="0"/>
        <v>10166</v>
      </c>
      <c r="I41" s="91">
        <f>I40</f>
        <v>138</v>
      </c>
      <c r="J41" s="91">
        <f t="shared" si="0"/>
        <v>3711</v>
      </c>
      <c r="K41" s="91">
        <f t="shared" si="0"/>
        <v>25</v>
      </c>
      <c r="L41" s="101">
        <f>E41-F41</f>
        <v>2309</v>
      </c>
    </row>
    <row r="42" spans="1:12" ht="15">
      <c r="A42" s="162" t="s">
        <v>141</v>
      </c>
      <c r="B42" s="162"/>
      <c r="C42" s="162"/>
      <c r="D42" s="43">
        <v>37</v>
      </c>
      <c r="E42" s="91">
        <f>E14+E22+E37+E41</f>
        <v>74200</v>
      </c>
      <c r="F42" s="91">
        <f aca="true" t="shared" si="1" ref="F42:K42">F14+F22+F37+F41</f>
        <v>47927</v>
      </c>
      <c r="G42" s="91">
        <f t="shared" si="1"/>
        <v>364</v>
      </c>
      <c r="H42" s="91">
        <f t="shared" si="1"/>
        <v>39703</v>
      </c>
      <c r="I42" s="91">
        <f t="shared" si="1"/>
        <v>19247</v>
      </c>
      <c r="J42" s="91">
        <f t="shared" si="1"/>
        <v>34497</v>
      </c>
      <c r="K42" s="91">
        <f t="shared" si="1"/>
        <v>5781</v>
      </c>
      <c r="L42" s="101">
        <f>E42-F42</f>
        <v>26273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&amp;LFDA22207&amp;CФорма № Зведений- 1 мзс, Підрозділ: ТУ ДСА України в Харкiвській областi,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839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770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5725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450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86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1128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858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624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396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524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281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1409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42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51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359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1013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78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4616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360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212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184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107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14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7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252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29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4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25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66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20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5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4447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681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58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623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1112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699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226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3.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9" r:id="rId1"/>
  <headerFooter>
    <oddFooter>&amp;LFDA22207&amp;CФорма № Зведений- 1 мзс, Підрозділ: ТУ ДСА України в Харкiвській областi,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1799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1422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181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6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230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46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83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16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23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30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5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10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168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5742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197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87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80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7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190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144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1911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78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2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929318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1280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3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245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52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2932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19169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15128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135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1897329271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289274372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267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24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2021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571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13874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212691986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4251355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3.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313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202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13580</v>
      </c>
      <c r="F58" s="96">
        <v>816</v>
      </c>
      <c r="G58" s="96">
        <v>116</v>
      </c>
      <c r="H58" s="96">
        <v>38</v>
      </c>
      <c r="I58" s="96">
        <v>26</v>
      </c>
    </row>
    <row r="59" spans="1:9" ht="13.5" customHeight="1">
      <c r="A59" s="266" t="s">
        <v>31</v>
      </c>
      <c r="B59" s="266"/>
      <c r="C59" s="266"/>
      <c r="D59" s="266"/>
      <c r="E59" s="96">
        <v>706</v>
      </c>
      <c r="F59" s="96">
        <v>245</v>
      </c>
      <c r="G59" s="96">
        <v>13</v>
      </c>
      <c r="H59" s="96">
        <v>2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10018</v>
      </c>
      <c r="F60" s="96">
        <v>3415</v>
      </c>
      <c r="G60" s="96">
        <v>368</v>
      </c>
      <c r="H60" s="96">
        <v>77</v>
      </c>
      <c r="I60" s="96">
        <v>19</v>
      </c>
    </row>
    <row r="61" spans="1:9" ht="13.5" customHeight="1">
      <c r="A61" s="180" t="s">
        <v>115</v>
      </c>
      <c r="B61" s="180"/>
      <c r="C61" s="180"/>
      <c r="D61" s="180"/>
      <c r="E61" s="96">
        <v>10037</v>
      </c>
      <c r="F61" s="96">
        <v>210</v>
      </c>
      <c r="G61" s="96">
        <v>17</v>
      </c>
      <c r="H61" s="96"/>
      <c r="I61" s="96"/>
    </row>
    <row r="62" spans="1:9" ht="13.5">
      <c r="A62" s="6"/>
      <c r="B62" s="6"/>
      <c r="C62" s="6"/>
      <c r="D62" s="6"/>
      <c r="E62" s="6"/>
      <c r="F62" s="6"/>
      <c r="G62" s="6"/>
      <c r="H62" s="6"/>
      <c r="I62" s="6"/>
    </row>
    <row r="63" spans="2:9" ht="13.5">
      <c r="B63" s="6"/>
      <c r="C63" s="6"/>
      <c r="D63" s="6"/>
      <c r="E63" s="6"/>
      <c r="F63" s="6"/>
      <c r="G63" s="6"/>
      <c r="H63" s="6"/>
      <c r="I63" s="6"/>
    </row>
    <row r="64" spans="2:9" ht="13.5">
      <c r="B64" s="6"/>
      <c r="C64" s="6"/>
      <c r="D64" s="6"/>
      <c r="E64" s="6"/>
      <c r="F64" s="6"/>
      <c r="G64" s="6"/>
      <c r="H64" s="6"/>
      <c r="I64" s="6"/>
    </row>
    <row r="65" spans="2:9" ht="13.5">
      <c r="B65" s="6"/>
      <c r="C65" s="6"/>
      <c r="D65" s="6"/>
      <c r="E65" s="6"/>
      <c r="F65" s="6"/>
      <c r="G65" s="6"/>
      <c r="H65" s="6"/>
      <c r="I65" s="6"/>
    </row>
    <row r="66" spans="2:9" ht="13.5">
      <c r="B66" s="6"/>
      <c r="C66" s="6"/>
      <c r="D66" s="6"/>
      <c r="E66" s="6"/>
      <c r="F66" s="6"/>
      <c r="G66" s="6"/>
      <c r="H66" s="6"/>
      <c r="I66" s="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  <row r="70" spans="1:9" ht="13.5">
      <c r="A70" s="6"/>
      <c r="B70" s="6"/>
      <c r="C70" s="6"/>
      <c r="D70" s="6"/>
      <c r="E70" s="6"/>
      <c r="F70" s="6"/>
      <c r="G70" s="6"/>
      <c r="H70" s="6"/>
      <c r="I70" s="6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  <row r="72" spans="1:9" ht="13.5">
      <c r="A72" s="6"/>
      <c r="B72" s="6"/>
      <c r="C72" s="6"/>
      <c r="D72" s="6"/>
      <c r="E72" s="6"/>
      <c r="F72" s="6"/>
      <c r="G72" s="6"/>
      <c r="H72" s="6"/>
      <c r="I72" s="6"/>
    </row>
    <row r="73" spans="1:9" ht="13.5">
      <c r="A73" s="6"/>
      <c r="B73" s="6"/>
      <c r="C73" s="6"/>
      <c r="D73" s="6"/>
      <c r="E73" s="6"/>
      <c r="F73" s="6"/>
      <c r="G73" s="6"/>
      <c r="H73" s="6"/>
      <c r="I73" s="6"/>
    </row>
    <row r="74" spans="1:9" ht="13.5">
      <c r="A74" s="6"/>
      <c r="B74" s="6"/>
      <c r="C74" s="6"/>
      <c r="D74" s="6"/>
      <c r="E74" s="6"/>
      <c r="F74" s="6"/>
      <c r="G74" s="6"/>
      <c r="H74" s="6"/>
      <c r="I74" s="6"/>
    </row>
    <row r="75" spans="1:9" ht="13.5">
      <c r="A75" s="6"/>
      <c r="B75" s="6"/>
      <c r="C75" s="6"/>
      <c r="D75" s="6"/>
      <c r="E75" s="6"/>
      <c r="F75" s="6"/>
      <c r="G75" s="6"/>
      <c r="H75" s="6"/>
      <c r="I75" s="6"/>
    </row>
    <row r="76" spans="1:9" ht="13.5">
      <c r="A76" s="6"/>
      <c r="B76" s="6"/>
      <c r="C76" s="6"/>
      <c r="D76" s="6"/>
      <c r="E76" s="6"/>
      <c r="F76" s="6"/>
      <c r="G76" s="6"/>
      <c r="H76" s="6"/>
      <c r="I76" s="6"/>
    </row>
    <row r="77" spans="1:9" ht="13.5">
      <c r="A77" s="6"/>
      <c r="B77" s="6"/>
      <c r="C77" s="6"/>
      <c r="D77" s="6"/>
      <c r="E77" s="6"/>
      <c r="F77" s="6"/>
      <c r="G77" s="6"/>
      <c r="H77" s="6"/>
      <c r="I77" s="6"/>
    </row>
    <row r="78" spans="1:9" ht="13.5">
      <c r="A78" s="6"/>
      <c r="B78" s="6"/>
      <c r="C78" s="6"/>
      <c r="D78" s="6"/>
      <c r="E78" s="6"/>
      <c r="F78" s="6"/>
      <c r="G78" s="6"/>
      <c r="H78" s="6"/>
      <c r="I78" s="6"/>
    </row>
    <row r="79" spans="1:9" ht="13.5">
      <c r="A79" s="6"/>
      <c r="B79" s="6"/>
      <c r="C79" s="6"/>
      <c r="D79" s="6"/>
      <c r="E79" s="6"/>
      <c r="F79" s="6"/>
      <c r="G79" s="6"/>
      <c r="H79" s="6"/>
      <c r="I79" s="6"/>
    </row>
    <row r="80" spans="1:9" ht="13.5">
      <c r="A80" s="6"/>
      <c r="B80" s="6"/>
      <c r="C80" s="6"/>
      <c r="D80" s="6"/>
      <c r="E80" s="6"/>
      <c r="F80" s="6"/>
      <c r="G80" s="6"/>
      <c r="H80" s="6"/>
      <c r="I80" s="6"/>
    </row>
    <row r="81" spans="1:9" ht="13.5">
      <c r="A81" s="6"/>
      <c r="B81" s="6"/>
      <c r="C81" s="6"/>
      <c r="D81" s="6"/>
      <c r="E81" s="6"/>
      <c r="F81" s="6"/>
      <c r="G81" s="6"/>
      <c r="H81" s="6"/>
      <c r="I81" s="6"/>
    </row>
    <row r="82" spans="1:9" ht="13.5">
      <c r="A82" s="6"/>
      <c r="B82" s="6"/>
      <c r="C82" s="6"/>
      <c r="D82" s="6"/>
      <c r="E82" s="6"/>
      <c r="F82" s="6"/>
      <c r="G82" s="6"/>
      <c r="H82" s="6"/>
      <c r="I82" s="6"/>
    </row>
    <row r="83" spans="1:9" ht="13.5">
      <c r="A83" s="6"/>
      <c r="B83" s="6"/>
      <c r="C83" s="6"/>
      <c r="D83" s="6"/>
      <c r="E83" s="6"/>
      <c r="F83" s="6"/>
      <c r="G83" s="6"/>
      <c r="H83" s="6"/>
      <c r="I83" s="6"/>
    </row>
    <row r="84" spans="1:9" ht="13.5">
      <c r="A84" s="6"/>
      <c r="B84" s="6"/>
      <c r="C84" s="6"/>
      <c r="D84" s="6"/>
      <c r="E84" s="6"/>
      <c r="F84" s="6"/>
      <c r="G84" s="6"/>
      <c r="H84" s="6"/>
      <c r="I84" s="6"/>
    </row>
    <row r="85" spans="1:9" ht="13.5">
      <c r="A85" s="6"/>
      <c r="B85" s="6"/>
      <c r="C85" s="6"/>
      <c r="D85" s="6"/>
      <c r="E85" s="6"/>
      <c r="F85" s="6"/>
      <c r="G85" s="6"/>
      <c r="H85" s="6"/>
      <c r="I85" s="6"/>
    </row>
    <row r="86" spans="1:9" ht="13.5">
      <c r="A86" s="6"/>
      <c r="B86" s="6"/>
      <c r="C86" s="6"/>
      <c r="D86" s="6"/>
      <c r="E86" s="6"/>
      <c r="F86" s="6"/>
      <c r="G86" s="6"/>
      <c r="H86" s="6"/>
      <c r="I86" s="6"/>
    </row>
    <row r="87" spans="1:9" ht="13.5">
      <c r="A87" s="6"/>
      <c r="B87" s="6"/>
      <c r="C87" s="6"/>
      <c r="D87" s="6"/>
      <c r="E87" s="6"/>
      <c r="F87" s="6"/>
      <c r="G87" s="6"/>
      <c r="H87" s="6"/>
      <c r="I87" s="6"/>
    </row>
    <row r="88" spans="1:9" ht="13.5">
      <c r="A88" s="6"/>
      <c r="B88" s="6"/>
      <c r="C88" s="6"/>
      <c r="D88" s="6"/>
      <c r="E88" s="6"/>
      <c r="F88" s="6"/>
      <c r="G88" s="6"/>
      <c r="H88" s="6"/>
      <c r="I88" s="6"/>
    </row>
    <row r="89" spans="1:9" ht="13.5">
      <c r="A89" s="6"/>
      <c r="B89" s="6"/>
      <c r="C89" s="6"/>
      <c r="D89" s="6"/>
      <c r="E89" s="6"/>
      <c r="F89" s="6"/>
      <c r="G89" s="6"/>
      <c r="H89" s="6"/>
      <c r="I89" s="6"/>
    </row>
    <row r="90" spans="1:9" ht="13.5">
      <c r="A90" s="6"/>
      <c r="B90" s="6"/>
      <c r="C90" s="6"/>
      <c r="D90" s="6"/>
      <c r="E90" s="6"/>
      <c r="F90" s="6"/>
      <c r="G90" s="6"/>
      <c r="H90" s="6"/>
      <c r="I90" s="6"/>
    </row>
    <row r="91" spans="1:9" ht="13.5">
      <c r="A91" s="6"/>
      <c r="B91" s="6"/>
      <c r="C91" s="6"/>
      <c r="D91" s="6"/>
      <c r="E91" s="6"/>
      <c r="F91" s="6"/>
      <c r="G91" s="6"/>
      <c r="H91" s="6"/>
      <c r="I91" s="6"/>
    </row>
    <row r="92" spans="1:9" ht="13.5">
      <c r="A92" s="6"/>
      <c r="B92" s="6"/>
      <c r="C92" s="6"/>
      <c r="D92" s="6"/>
      <c r="E92" s="6"/>
      <c r="F92" s="6"/>
      <c r="G92" s="6"/>
      <c r="H92" s="6"/>
      <c r="I92" s="6"/>
    </row>
    <row r="93" spans="1:9" ht="13.5">
      <c r="A93" s="6"/>
      <c r="B93" s="6"/>
      <c r="C93" s="6"/>
      <c r="D93" s="6"/>
      <c r="E93" s="6"/>
      <c r="F93" s="6"/>
      <c r="G93" s="6"/>
      <c r="H93" s="6"/>
      <c r="I93" s="6"/>
    </row>
    <row r="94" spans="1:9" ht="13.5">
      <c r="A94" s="6"/>
      <c r="B94" s="6"/>
      <c r="C94" s="6"/>
      <c r="D94" s="6"/>
      <c r="E94" s="6"/>
      <c r="F94" s="6"/>
      <c r="G94" s="6"/>
      <c r="H94" s="6"/>
      <c r="I94" s="6"/>
    </row>
    <row r="95" spans="1:9" ht="13.5">
      <c r="A95" s="6"/>
      <c r="B95" s="6"/>
      <c r="C95" s="6"/>
      <c r="D95" s="6"/>
      <c r="E95" s="6"/>
      <c r="F95" s="6"/>
      <c r="G95" s="6"/>
      <c r="H95" s="6"/>
      <c r="I95" s="6"/>
    </row>
    <row r="96" spans="1:9" ht="13.5">
      <c r="A96" s="6"/>
      <c r="B96" s="6"/>
      <c r="C96" s="6"/>
      <c r="D96" s="6"/>
      <c r="E96" s="6"/>
      <c r="F96" s="6"/>
      <c r="G96" s="6"/>
      <c r="H96" s="6"/>
      <c r="I96" s="6"/>
    </row>
    <row r="97" spans="1:9" ht="13.5">
      <c r="A97" s="6"/>
      <c r="B97" s="6"/>
      <c r="C97" s="6"/>
      <c r="D97" s="6"/>
      <c r="E97" s="6"/>
      <c r="F97" s="6"/>
      <c r="G97" s="6"/>
      <c r="H97" s="6"/>
      <c r="I97" s="6"/>
    </row>
    <row r="98" spans="1:9" ht="13.5">
      <c r="A98" s="6"/>
      <c r="B98" s="6"/>
      <c r="C98" s="6"/>
      <c r="D98" s="6"/>
      <c r="E98" s="6"/>
      <c r="F98" s="6"/>
      <c r="G98" s="6"/>
      <c r="H98" s="6"/>
      <c r="I98" s="6"/>
    </row>
    <row r="99" spans="1:9" ht="13.5">
      <c r="A99" s="6"/>
      <c r="B99" s="6"/>
      <c r="C99" s="6"/>
      <c r="D99" s="6"/>
      <c r="E99" s="6"/>
      <c r="F99" s="6"/>
      <c r="G99" s="6"/>
      <c r="H99" s="6"/>
      <c r="I99" s="6"/>
    </row>
    <row r="100" spans="1:9" ht="13.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3.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3.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3.5">
      <c r="A114" s="6"/>
      <c r="B114" s="6"/>
      <c r="C114" s="6"/>
      <c r="D114" s="6"/>
      <c r="E114" s="6"/>
      <c r="F114" s="6"/>
      <c r="G114" s="6"/>
      <c r="H114" s="6"/>
      <c r="I114" s="6"/>
    </row>
    <row r="115" ht="13.5">
      <c r="A115" s="6"/>
    </row>
    <row r="116" ht="13.5">
      <c r="A116" s="6"/>
    </row>
    <row r="117" ht="13.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3" r:id="rId1"/>
  <headerFooter alignWithMargins="0">
    <oddFooter>&amp;LFDA22207&amp;CФорма № Зведений- 1 мзс, Підрозділ: ТУ ДСА України в Харкiвській областi,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0.16757978954691713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0.223744769874477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0.1199207135777998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0.17292377701934017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0.006736728644570197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0.8284057003359275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196.54950495049505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367.3267326732673</v>
      </c>
    </row>
    <row r="11" spans="1:4" ht="16.5" customHeight="1">
      <c r="A11" s="191" t="s">
        <v>65</v>
      </c>
      <c r="B11" s="193"/>
      <c r="C11" s="14">
        <v>9</v>
      </c>
      <c r="D11" s="94">
        <v>47.5405405405405</v>
      </c>
    </row>
    <row r="12" spans="1:4" ht="16.5" customHeight="1">
      <c r="A12" s="295" t="s">
        <v>110</v>
      </c>
      <c r="B12" s="295"/>
      <c r="C12" s="14">
        <v>10</v>
      </c>
      <c r="D12" s="94">
        <v>29.8108108108108</v>
      </c>
    </row>
    <row r="13" spans="1:4" ht="16.5" customHeight="1">
      <c r="A13" s="295" t="s">
        <v>31</v>
      </c>
      <c r="B13" s="295"/>
      <c r="C13" s="14">
        <v>11</v>
      </c>
      <c r="D13" s="94">
        <v>61.1081081081081</v>
      </c>
    </row>
    <row r="14" spans="1:4" ht="16.5" customHeight="1">
      <c r="A14" s="295" t="s">
        <v>111</v>
      </c>
      <c r="B14" s="295"/>
      <c r="C14" s="14">
        <v>12</v>
      </c>
      <c r="D14" s="94">
        <v>79.2702702702703</v>
      </c>
    </row>
    <row r="15" spans="1:4" ht="16.5" customHeight="1">
      <c r="A15" s="295" t="s">
        <v>115</v>
      </c>
      <c r="B15" s="295"/>
      <c r="C15" s="14">
        <v>13</v>
      </c>
      <c r="D15" s="94">
        <v>16.5945945945946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3.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3.5">
      <c r="A23" s="68" t="s">
        <v>106</v>
      </c>
      <c r="B23" s="88"/>
      <c r="C23" s="297"/>
      <c r="D23" s="297"/>
    </row>
    <row r="24" spans="1:4" ht="13.5">
      <c r="A24" s="69" t="s">
        <v>107</v>
      </c>
      <c r="B24" s="88"/>
      <c r="C24" s="298"/>
      <c r="D24" s="298"/>
    </row>
    <row r="25" spans="1:4" ht="13.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&amp;LFDA22207&amp;CФорма № Зведений- 1 мзс, Підрозділ: ТУ ДСА України в Харкiвській областi,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2018-03-28T07:45:37Z</cp:lastPrinted>
  <dcterms:created xsi:type="dcterms:W3CDTF">2004-04-20T14:33:35Z</dcterms:created>
  <dcterms:modified xsi:type="dcterms:W3CDTF">2018-04-16T11:21:47Z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мзс_10020_1.2018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FDA22207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